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ob document\Admissions Office\总结和统计资料\招生工作总结\2015\"/>
    </mc:Choice>
  </mc:AlternateContent>
  <bookViews>
    <workbookView xWindow="0" yWindow="0" windowWidth="15270" windowHeight="8460" tabRatio="862"/>
  </bookViews>
  <sheets>
    <sheet name="各省录取情况" sheetId="1" r:id="rId1"/>
    <sheet name="分省分专业最低分" sheetId="14" r:id="rId2"/>
    <sheet name="广东各专业录取情况" sheetId="2" r:id="rId3"/>
  </sheets>
  <definedNames>
    <definedName name="_xlnm._FilterDatabase" localSheetId="2" hidden="1">广东各专业录取情况!#REF!</definedName>
    <definedName name="_xlnm.Print_Titles" localSheetId="2">广东各专业录取情况!$1:$1</definedName>
  </definedNames>
  <calcPr calcId="152511"/>
</workbook>
</file>

<file path=xl/calcChain.xml><?xml version="1.0" encoding="utf-8"?>
<calcChain xmlns="http://schemas.openxmlformats.org/spreadsheetml/2006/main">
  <c r="L44" i="2" l="1"/>
  <c r="G44" i="2"/>
  <c r="K44" i="2"/>
  <c r="F44" i="2"/>
  <c r="J44" i="2" l="1"/>
  <c r="I44" i="2"/>
  <c r="H44" i="2"/>
  <c r="E44" i="2"/>
  <c r="D44" i="2"/>
  <c r="C44" i="2"/>
  <c r="A44" i="2" l="1"/>
</calcChain>
</file>

<file path=xl/sharedStrings.xml><?xml version="1.0" encoding="utf-8"?>
<sst xmlns="http://schemas.openxmlformats.org/spreadsheetml/2006/main" count="256" uniqueCount="117">
  <si>
    <t>科类</t>
  </si>
  <si>
    <t>北京</t>
  </si>
  <si>
    <t>河北</t>
  </si>
  <si>
    <t>山西</t>
  </si>
  <si>
    <t>吉林</t>
  </si>
  <si>
    <t>黑龙江</t>
  </si>
  <si>
    <t>河南</t>
  </si>
  <si>
    <t>江苏</t>
  </si>
  <si>
    <t>安徽</t>
  </si>
  <si>
    <t>浙江</t>
  </si>
  <si>
    <t>江西</t>
  </si>
  <si>
    <t>福建</t>
  </si>
  <si>
    <t>文科</t>
  </si>
  <si>
    <t>招生数</t>
  </si>
  <si>
    <t>重点线</t>
  </si>
  <si>
    <t>最高分</t>
  </si>
  <si>
    <t>最低分</t>
  </si>
  <si>
    <t>平均分</t>
  </si>
  <si>
    <t>理科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</si>
  <si>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</si>
  <si>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</si>
  <si>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</si>
  <si>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</si>
  <si>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</si>
  <si>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</si>
  <si>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</si>
  <si>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</si>
  <si>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</si>
  <si>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陕西</t>
  </si>
  <si>
    <t>学院</t>
  </si>
  <si>
    <t>国际商务</t>
  </si>
  <si>
    <t>金融学院</t>
  </si>
  <si>
    <t>商学院</t>
  </si>
  <si>
    <t>会计学院</t>
  </si>
  <si>
    <t>法语</t>
  </si>
  <si>
    <t>德语</t>
  </si>
  <si>
    <t>西班牙语</t>
  </si>
  <si>
    <t>俄语</t>
  </si>
  <si>
    <t>意大利语</t>
  </si>
  <si>
    <t>葡萄牙语</t>
  </si>
  <si>
    <t>波兰语</t>
  </si>
  <si>
    <t>日语</t>
  </si>
  <si>
    <t>朝鲜语</t>
  </si>
  <si>
    <t>越南语</t>
  </si>
  <si>
    <t>泰语</t>
  </si>
  <si>
    <t>阿拉伯语</t>
  </si>
  <si>
    <t>印地语</t>
  </si>
  <si>
    <t>印度尼西亚语</t>
  </si>
  <si>
    <t>老挝语</t>
  </si>
  <si>
    <t>缅甸语</t>
  </si>
  <si>
    <t>柬埔寨语</t>
  </si>
  <si>
    <t>法学院</t>
  </si>
  <si>
    <t>信息管理与信息系统</t>
  </si>
  <si>
    <t>应用心理学</t>
  </si>
  <si>
    <t>社会工作</t>
  </si>
  <si>
    <t>翻译</t>
  </si>
  <si>
    <t>播音与主持艺术</t>
  </si>
  <si>
    <t>艺术学院</t>
  </si>
  <si>
    <t>数字媒体艺术</t>
  </si>
  <si>
    <t>专业</t>
  </si>
  <si>
    <t>文史类</t>
  </si>
  <si>
    <t>理工类</t>
  </si>
  <si>
    <t>备注</t>
  </si>
  <si>
    <t>数学与应用数学</t>
  </si>
  <si>
    <t>电子商务</t>
  </si>
  <si>
    <t>艺术文</t>
  </si>
  <si>
    <t>艺术理</t>
  </si>
  <si>
    <t>马来语</t>
  </si>
  <si>
    <t>乌尔都语</t>
  </si>
  <si>
    <t>高级翻译学院</t>
  </si>
  <si>
    <t>国际商务英语学院</t>
  </si>
  <si>
    <t>商务英语</t>
  </si>
  <si>
    <t>西方语言文化学院</t>
  </si>
  <si>
    <t>英语</t>
  </si>
  <si>
    <t>英语语言文化学院</t>
  </si>
  <si>
    <t>中国语言文学类</t>
  </si>
  <si>
    <t>中国语言文化学院</t>
  </si>
  <si>
    <t>法学</t>
  </si>
  <si>
    <t>政治学类</t>
  </si>
  <si>
    <t>工商管理类(会计学院)</t>
  </si>
  <si>
    <t>金融学类</t>
  </si>
  <si>
    <t>经济学类</t>
  </si>
  <si>
    <t>经济贸易学院</t>
  </si>
  <si>
    <t>工商管理类(商学院)</t>
  </si>
  <si>
    <t>物流管理</t>
  </si>
  <si>
    <t>思科信息学院</t>
  </si>
  <si>
    <t>计算机类</t>
  </si>
  <si>
    <t>新闻与传播学院</t>
  </si>
  <si>
    <t>新闻传播学类</t>
  </si>
  <si>
    <t>视觉传达设计</t>
  </si>
  <si>
    <t>音乐表演(钢琴)</t>
  </si>
  <si>
    <t>音乐表演(声乐)</t>
  </si>
  <si>
    <t>教育学</t>
  </si>
  <si>
    <t>英语教育学院</t>
  </si>
  <si>
    <t>公共管理类</t>
  </si>
  <si>
    <t>政治与公共管理学院</t>
  </si>
  <si>
    <r>
      <t>广东外语外贸大学201</t>
    </r>
    <r>
      <rPr>
        <b/>
        <sz val="16"/>
        <rFont val="宋体"/>
        <family val="3"/>
        <charset val="134"/>
      </rPr>
      <t>5</t>
    </r>
    <r>
      <rPr>
        <b/>
        <sz val="16"/>
        <rFont val="宋体"/>
        <family val="3"/>
        <charset val="134"/>
      </rPr>
      <t>年各省高考普通类招生情况统计表</t>
    </r>
    <phoneticPr fontId="6" type="noConversion"/>
  </si>
  <si>
    <t>东方语言文化学院</t>
    <phoneticPr fontId="9" type="noConversion"/>
  </si>
  <si>
    <t>只招理科</t>
    <phoneticPr fontId="9" type="noConversion"/>
  </si>
  <si>
    <t>广东外语外贸大学2015年普通类专业在广东录取情况统计表</t>
    <phoneticPr fontId="6" type="noConversion"/>
  </si>
  <si>
    <r>
      <t>广东外语外贸大学201</t>
    </r>
    <r>
      <rPr>
        <b/>
        <sz val="16"/>
        <rFont val="宋体"/>
        <family val="3"/>
        <charset val="134"/>
      </rPr>
      <t>5</t>
    </r>
    <r>
      <rPr>
        <b/>
        <sz val="16"/>
        <rFont val="宋体"/>
        <family val="3"/>
        <charset val="134"/>
      </rPr>
      <t>年艺术类专业在广东录取情况统计表</t>
    </r>
    <phoneticPr fontId="6" type="noConversion"/>
  </si>
  <si>
    <t>文理兼招</t>
    <phoneticPr fontId="6" type="noConversion"/>
  </si>
  <si>
    <t>只招文科</t>
    <phoneticPr fontId="6" type="noConversion"/>
  </si>
  <si>
    <t>注：广东的录取统计中不包括“面向贫困地区农村学生专项计划”批。</t>
    <phoneticPr fontId="6" type="noConversion"/>
  </si>
  <si>
    <t>注：录取统计中不包括“面向贫困地区农村学生专项计划”批。</t>
    <phoneticPr fontId="6" type="noConversion"/>
  </si>
  <si>
    <t>排位</t>
    <phoneticPr fontId="6" type="noConversion"/>
  </si>
  <si>
    <t>文</t>
  </si>
  <si>
    <t>理</t>
  </si>
  <si>
    <t>科类</t>
    <phoneticPr fontId="6" type="noConversion"/>
  </si>
  <si>
    <r>
      <t>广东外语外贸大学</t>
    </r>
    <r>
      <rPr>
        <b/>
        <sz val="14"/>
        <rFont val="Times New Roman"/>
        <family val="1"/>
      </rPr>
      <t>2015</t>
    </r>
    <r>
      <rPr>
        <b/>
        <sz val="14"/>
        <rFont val="宋体"/>
        <family val="3"/>
        <charset val="134"/>
      </rPr>
      <t>年高考招生分省（区）分专业录取最低分汇总表（普通类）</t>
    </r>
    <phoneticPr fontId="6" type="noConversion"/>
  </si>
  <si>
    <t>省份</t>
    <phoneticPr fontId="6" type="noConversion"/>
  </si>
  <si>
    <t>浙江</t>
    <phoneticPr fontId="6" type="noConversion"/>
  </si>
  <si>
    <t>安徽</t>
    <phoneticPr fontId="6" type="noConversion"/>
  </si>
  <si>
    <t>重点线</t>
    <phoneticPr fontId="6" type="noConversion"/>
  </si>
  <si>
    <t>最低分</t>
    <phoneticPr fontId="6" type="noConversion"/>
  </si>
  <si>
    <t>工商管理类（商学院）</t>
    <phoneticPr fontId="6" type="noConversion"/>
  </si>
  <si>
    <t>工商管理类（会计学院）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</si>
</sst>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_);[Red]\(0.0\)"/>
  </numFmts>
  <fonts count="20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b/>
      <sz val="16"/>
      <name val="宋体"/>
      <family val="3"/>
      <charset val="134"/>
    </font>
    <font>
      <b/>
      <sz val="14"/>
      <name val="宋体"/>
      <family val="3"/>
      <charset val="134"/>
    </font>
    <font>
      <b/>
      <sz val="12"/>
      <name val="宋体"/>
      <family val="3"/>
      <charset val="134"/>
    </font>
    <font>
      <sz val="16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b/>
      <sz val="14"/>
      <color rgb="FFFF0000"/>
      <name val="宋体"/>
      <family val="3"/>
      <charset val="134"/>
    </font>
    <font>
      <sz val="12"/>
      <color rgb="FFFF0000"/>
      <name val="宋体"/>
      <family val="3"/>
      <charset val="134"/>
    </font>
    <font>
      <b/>
      <i/>
      <sz val="12"/>
      <color rgb="FFFF0000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4"/>
      <name val="宋体"/>
      <family val="3"/>
      <charset val="134"/>
    </font>
    <font>
      <b/>
      <i/>
      <sz val="12"/>
      <name val="宋体"/>
      <family val="3"/>
      <charset val="134"/>
    </font>
    <font>
      <b/>
      <sz val="14"/>
      <name val="Times New Roman"/>
      <family val="1"/>
    </font>
    <font>
      <b/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7" fillId="0" borderId="0"/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97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>
      <alignment vertical="center"/>
    </xf>
    <xf numFmtId="176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 wrapText="1"/>
    </xf>
    <xf numFmtId="176" fontId="14" fillId="0" borderId="2" xfId="0" applyNumberFormat="1" applyFont="1" applyBorder="1" applyAlignment="1">
      <alignment horizontal="center" vertical="center"/>
    </xf>
    <xf numFmtId="176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176" fontId="17" fillId="0" borderId="2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77" fontId="14" fillId="0" borderId="1" xfId="0" applyNumberFormat="1" applyFont="1" applyBorder="1" applyAlignment="1">
      <alignment horizontal="center" vertical="center"/>
    </xf>
    <xf numFmtId="177" fontId="14" fillId="0" borderId="2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76" fontId="17" fillId="0" borderId="1" xfId="0" applyNumberFormat="1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/>
    </xf>
    <xf numFmtId="176" fontId="17" fillId="0" borderId="1" xfId="0" applyNumberFormat="1" applyFont="1" applyBorder="1" applyAlignment="1">
      <alignment horizontal="center" vertical="center" wrapText="1"/>
    </xf>
    <xf numFmtId="177" fontId="14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0" fillId="0" borderId="7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14" fillId="0" borderId="0" xfId="4" applyFont="1" applyFill="1" applyBorder="1" applyAlignment="1">
      <alignment horizontal="center"/>
    </xf>
    <xf numFmtId="0" fontId="14" fillId="0" borderId="0" xfId="4" applyFont="1" applyFill="1">
      <alignment vertical="center"/>
    </xf>
    <xf numFmtId="0" fontId="8" fillId="0" borderId="1" xfId="3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center"/>
    </xf>
    <xf numFmtId="0" fontId="19" fillId="0" borderId="2" xfId="3" applyFont="1" applyFill="1" applyBorder="1" applyAlignment="1">
      <alignment horizontal="center" vertical="center" wrapText="1"/>
    </xf>
    <xf numFmtId="0" fontId="0" fillId="0" borderId="1" xfId="3" applyFont="1" applyFill="1" applyBorder="1" applyAlignment="1">
      <alignment horizontal="center"/>
    </xf>
    <xf numFmtId="0" fontId="0" fillId="2" borderId="1" xfId="3" applyFont="1" applyFill="1" applyBorder="1" applyAlignment="1">
      <alignment horizontal="center"/>
    </xf>
    <xf numFmtId="0" fontId="0" fillId="0" borderId="1" xfId="3" applyFont="1" applyFill="1" applyBorder="1" applyAlignment="1">
      <alignment horizontal="center" vertical="center"/>
    </xf>
    <xf numFmtId="0" fontId="17" fillId="0" borderId="0" xfId="4" applyFont="1" applyFill="1" applyBorder="1" applyAlignment="1">
      <alignment horizontal="center"/>
    </xf>
    <xf numFmtId="0" fontId="4" fillId="0" borderId="1" xfId="4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14" fillId="0" borderId="1" xfId="4" applyBorder="1" applyAlignment="1">
      <alignment horizontal="center" vertical="center" wrapText="1"/>
    </xf>
    <xf numFmtId="0" fontId="14" fillId="0" borderId="1" xfId="4" applyBorder="1" applyAlignment="1">
      <alignment horizontal="center" vertical="center"/>
    </xf>
    <xf numFmtId="0" fontId="14" fillId="0" borderId="0" xfId="4" applyAlignment="1">
      <alignment horizontal="center" vertical="center"/>
    </xf>
    <xf numFmtId="0" fontId="14" fillId="0" borderId="1" xfId="4" applyFont="1" applyBorder="1" applyAlignment="1">
      <alignment horizontal="center" vertical="center" wrapText="1"/>
    </xf>
    <xf numFmtId="0" fontId="14" fillId="0" borderId="0" xfId="4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6" xfId="3" applyFont="1" applyFill="1" applyBorder="1" applyAlignment="1">
      <alignment horizontal="center"/>
    </xf>
    <xf numFmtId="0" fontId="4" fillId="0" borderId="1" xfId="3" applyFont="1" applyFill="1" applyBorder="1" applyAlignment="1">
      <alignment horizontal="center"/>
    </xf>
    <xf numFmtId="0" fontId="4" fillId="2" borderId="1" xfId="3" applyFont="1" applyFill="1" applyBorder="1" applyAlignment="1">
      <alignment horizontal="center"/>
    </xf>
    <xf numFmtId="0" fontId="4" fillId="0" borderId="1" xfId="4" applyFont="1" applyFill="1" applyBorder="1" applyAlignment="1">
      <alignment horizontal="center"/>
    </xf>
    <xf numFmtId="0" fontId="10" fillId="0" borderId="6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</cellXfs>
  <cellStyles count="5">
    <cellStyle name="常规" xfId="0" builtinId="0"/>
    <cellStyle name="常规 2" xfId="1"/>
    <cellStyle name="常规 3" xfId="2"/>
    <cellStyle name="常规 4" xfId="4"/>
    <cellStyle name="常规_Sheet1" xfId="3"/>
  </cellStyles>
  <dxfs count="0"/>
  <tableStyles count="0" defaultTableStyle="TableStyleMedium2" defaultPivotStyle="PivotStyleLight16"/>
  <colors>
    <mruColors>
      <color rgb="FFF496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C3" sqref="C3"/>
    </sheetView>
  </sheetViews>
  <sheetFormatPr defaultColWidth="9" defaultRowHeight="14.25"/>
  <cols>
    <col min="1" max="13" width="9.125" customWidth="1"/>
    <col min="14" max="14" width="8.125" style="3" customWidth="1"/>
  </cols>
  <sheetData>
    <row r="1" spans="1:15" ht="31.5" customHeight="1">
      <c r="A1" s="77" t="s">
        <v>96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40"/>
    </row>
    <row r="2" spans="1:15" s="8" customFormat="1" ht="18" customHeight="1">
      <c r="A2" s="76" t="s">
        <v>0</v>
      </c>
      <c r="B2" s="76"/>
      <c r="C2" s="15" t="s">
        <v>1</v>
      </c>
      <c r="D2" s="15" t="s">
        <v>2</v>
      </c>
      <c r="E2" s="15" t="s">
        <v>3</v>
      </c>
      <c r="F2" s="15" t="s">
        <v>4</v>
      </c>
      <c r="G2" s="16" t="s">
        <v>5</v>
      </c>
      <c r="H2" s="15" t="s">
        <v>7</v>
      </c>
      <c r="I2" s="15" t="s">
        <v>9</v>
      </c>
      <c r="J2" s="15" t="s">
        <v>8</v>
      </c>
      <c r="K2" s="15" t="s">
        <v>11</v>
      </c>
      <c r="L2" s="17" t="s">
        <v>10</v>
      </c>
      <c r="M2" s="15" t="s">
        <v>6</v>
      </c>
      <c r="N2" s="11"/>
    </row>
    <row r="3" spans="1:15" ht="18" customHeight="1">
      <c r="A3" s="79" t="s">
        <v>12</v>
      </c>
      <c r="B3" s="9" t="s">
        <v>13</v>
      </c>
      <c r="C3" s="18">
        <v>6</v>
      </c>
      <c r="D3" s="18">
        <v>20</v>
      </c>
      <c r="E3" s="18">
        <v>15</v>
      </c>
      <c r="F3" s="18">
        <v>16</v>
      </c>
      <c r="G3" s="19">
        <v>14</v>
      </c>
      <c r="H3" s="18">
        <v>25</v>
      </c>
      <c r="I3" s="20">
        <v>21</v>
      </c>
      <c r="J3" s="18">
        <v>19</v>
      </c>
      <c r="K3" s="18">
        <v>18</v>
      </c>
      <c r="L3" s="21">
        <v>16</v>
      </c>
      <c r="M3" s="18">
        <v>15</v>
      </c>
      <c r="N3" s="12"/>
    </row>
    <row r="4" spans="1:15" ht="18" customHeight="1">
      <c r="A4" s="79"/>
      <c r="B4" s="9" t="s">
        <v>14</v>
      </c>
      <c r="C4" s="22">
        <v>579</v>
      </c>
      <c r="D4" s="22">
        <v>548</v>
      </c>
      <c r="E4" s="22">
        <v>513</v>
      </c>
      <c r="F4" s="22">
        <v>543</v>
      </c>
      <c r="G4" s="23">
        <v>495</v>
      </c>
      <c r="H4" s="22">
        <v>342</v>
      </c>
      <c r="I4" s="24">
        <v>626</v>
      </c>
      <c r="J4" s="22">
        <v>597</v>
      </c>
      <c r="K4" s="22">
        <v>549</v>
      </c>
      <c r="L4" s="25">
        <v>528</v>
      </c>
      <c r="M4" s="22">
        <v>513</v>
      </c>
      <c r="N4" s="12"/>
    </row>
    <row r="5" spans="1:15" ht="18" customHeight="1">
      <c r="A5" s="79"/>
      <c r="B5" s="9" t="s">
        <v>15</v>
      </c>
      <c r="C5" s="18">
        <v>632</v>
      </c>
      <c r="D5" s="18">
        <v>604</v>
      </c>
      <c r="E5" s="18">
        <v>552</v>
      </c>
      <c r="F5" s="18">
        <v>611</v>
      </c>
      <c r="G5" s="19">
        <v>586</v>
      </c>
      <c r="H5" s="18">
        <v>362</v>
      </c>
      <c r="I5" s="26">
        <v>673</v>
      </c>
      <c r="J5" s="18">
        <v>641</v>
      </c>
      <c r="K5" s="18">
        <v>607</v>
      </c>
      <c r="L5" s="21">
        <v>578</v>
      </c>
      <c r="M5" s="18">
        <v>570</v>
      </c>
      <c r="N5" s="12"/>
    </row>
    <row r="6" spans="1:15" ht="18" customHeight="1">
      <c r="A6" s="79"/>
      <c r="B6" s="9" t="s">
        <v>16</v>
      </c>
      <c r="C6" s="18">
        <v>582</v>
      </c>
      <c r="D6" s="18">
        <v>590</v>
      </c>
      <c r="E6" s="18">
        <v>545</v>
      </c>
      <c r="F6" s="18">
        <v>575</v>
      </c>
      <c r="G6" s="19">
        <v>570</v>
      </c>
      <c r="H6" s="18">
        <v>348</v>
      </c>
      <c r="I6" s="26">
        <v>661</v>
      </c>
      <c r="J6" s="18">
        <v>637</v>
      </c>
      <c r="K6" s="18">
        <v>594</v>
      </c>
      <c r="L6" s="21">
        <v>567</v>
      </c>
      <c r="M6" s="18">
        <v>555</v>
      </c>
      <c r="N6" s="12"/>
    </row>
    <row r="7" spans="1:15" ht="18" customHeight="1">
      <c r="A7" s="79"/>
      <c r="B7" s="10" t="s">
        <v>17</v>
      </c>
      <c r="C7" s="27">
        <v>598.70000000000005</v>
      </c>
      <c r="D7" s="27">
        <v>596.9</v>
      </c>
      <c r="E7" s="27">
        <v>548.20000000000005</v>
      </c>
      <c r="F7" s="27">
        <v>587.6</v>
      </c>
      <c r="G7" s="19">
        <v>578.4</v>
      </c>
      <c r="H7" s="27">
        <v>353.6</v>
      </c>
      <c r="I7" s="26">
        <v>667</v>
      </c>
      <c r="J7" s="27">
        <v>639</v>
      </c>
      <c r="K7" s="27">
        <v>602.1</v>
      </c>
      <c r="L7" s="28">
        <v>573.29999999999995</v>
      </c>
      <c r="M7" s="27">
        <v>559.5</v>
      </c>
      <c r="N7" s="12"/>
    </row>
    <row r="8" spans="1:15" ht="18" customHeight="1">
      <c r="A8" s="79" t="s">
        <v>18</v>
      </c>
      <c r="B8" s="9" t="s">
        <v>13</v>
      </c>
      <c r="C8" s="18">
        <v>7</v>
      </c>
      <c r="D8" s="18">
        <v>17</v>
      </c>
      <c r="E8" s="18">
        <v>13</v>
      </c>
      <c r="F8" s="18">
        <v>15</v>
      </c>
      <c r="G8" s="19">
        <v>11</v>
      </c>
      <c r="H8" s="18">
        <v>23</v>
      </c>
      <c r="I8" s="18">
        <v>21</v>
      </c>
      <c r="J8" s="18">
        <v>18</v>
      </c>
      <c r="K8" s="18">
        <v>18</v>
      </c>
      <c r="L8" s="21">
        <v>16</v>
      </c>
      <c r="M8" s="18">
        <v>14</v>
      </c>
      <c r="N8" s="12"/>
    </row>
    <row r="9" spans="1:15" ht="18" customHeight="1">
      <c r="A9" s="79"/>
      <c r="B9" s="9" t="s">
        <v>14</v>
      </c>
      <c r="C9" s="22">
        <v>548</v>
      </c>
      <c r="D9" s="22">
        <v>544</v>
      </c>
      <c r="E9" s="22">
        <v>515</v>
      </c>
      <c r="F9" s="22">
        <v>525</v>
      </c>
      <c r="G9" s="23">
        <v>483</v>
      </c>
      <c r="H9" s="22">
        <v>344</v>
      </c>
      <c r="I9" s="24">
        <v>605</v>
      </c>
      <c r="J9" s="22">
        <v>555</v>
      </c>
      <c r="K9" s="22">
        <v>525</v>
      </c>
      <c r="L9" s="25">
        <v>540</v>
      </c>
      <c r="M9" s="22">
        <v>529</v>
      </c>
      <c r="N9" s="12"/>
    </row>
    <row r="10" spans="1:15" ht="18" customHeight="1">
      <c r="A10" s="79"/>
      <c r="B10" s="9" t="s">
        <v>15</v>
      </c>
      <c r="C10" s="18">
        <v>623</v>
      </c>
      <c r="D10" s="18">
        <v>617</v>
      </c>
      <c r="E10" s="18">
        <v>578</v>
      </c>
      <c r="F10" s="18">
        <v>615</v>
      </c>
      <c r="G10" s="19">
        <v>596</v>
      </c>
      <c r="H10" s="18">
        <v>366</v>
      </c>
      <c r="I10" s="19">
        <v>667</v>
      </c>
      <c r="J10" s="18">
        <v>629</v>
      </c>
      <c r="K10" s="18">
        <v>617</v>
      </c>
      <c r="L10" s="21">
        <v>616</v>
      </c>
      <c r="M10" s="18">
        <v>602</v>
      </c>
      <c r="N10" s="12"/>
    </row>
    <row r="11" spans="1:15" ht="18" customHeight="1">
      <c r="A11" s="79"/>
      <c r="B11" s="9" t="s">
        <v>16</v>
      </c>
      <c r="C11" s="18">
        <v>578</v>
      </c>
      <c r="D11" s="18">
        <v>597</v>
      </c>
      <c r="E11" s="18">
        <v>559</v>
      </c>
      <c r="F11" s="18">
        <v>568</v>
      </c>
      <c r="G11" s="19">
        <v>585</v>
      </c>
      <c r="H11" s="18">
        <v>348</v>
      </c>
      <c r="I11" s="19">
        <v>651</v>
      </c>
      <c r="J11" s="18">
        <v>609</v>
      </c>
      <c r="K11" s="18">
        <v>604</v>
      </c>
      <c r="L11" s="21">
        <v>596</v>
      </c>
      <c r="M11" s="18">
        <v>577</v>
      </c>
      <c r="N11" s="12"/>
    </row>
    <row r="12" spans="1:15" ht="18" customHeight="1">
      <c r="A12" s="79"/>
      <c r="B12" s="10" t="s">
        <v>17</v>
      </c>
      <c r="C12" s="27">
        <v>604.29999999999995</v>
      </c>
      <c r="D12" s="27">
        <v>603.9</v>
      </c>
      <c r="E12" s="27">
        <v>565.5</v>
      </c>
      <c r="F12" s="27">
        <v>579.9</v>
      </c>
      <c r="G12" s="19">
        <v>590.5</v>
      </c>
      <c r="H12" s="27">
        <v>352.4</v>
      </c>
      <c r="I12" s="19">
        <v>657.8</v>
      </c>
      <c r="J12" s="27">
        <v>613.79999999999995</v>
      </c>
      <c r="K12" s="27">
        <v>609.9</v>
      </c>
      <c r="L12" s="28">
        <v>602.70000000000005</v>
      </c>
      <c r="M12" s="27">
        <v>585</v>
      </c>
      <c r="N12" s="12"/>
    </row>
    <row r="13" spans="1:15" ht="6" customHeight="1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6"/>
      <c r="N13" s="6"/>
      <c r="O13" s="12"/>
    </row>
    <row r="14" spans="1:15" s="8" customFormat="1" ht="18" customHeight="1">
      <c r="A14" s="76" t="s">
        <v>0</v>
      </c>
      <c r="B14" s="76"/>
      <c r="C14" s="15" t="s">
        <v>19</v>
      </c>
      <c r="D14" s="15" t="s">
        <v>20</v>
      </c>
      <c r="E14" s="15" t="s">
        <v>21</v>
      </c>
      <c r="F14" s="15" t="s">
        <v>22</v>
      </c>
      <c r="G14" s="15" t="s">
        <v>23</v>
      </c>
      <c r="H14" s="15" t="s">
        <v>24</v>
      </c>
      <c r="I14" s="29" t="s">
        <v>25</v>
      </c>
      <c r="J14" s="15" t="s">
        <v>26</v>
      </c>
      <c r="K14" s="15" t="s">
        <v>27</v>
      </c>
      <c r="L14" s="15" t="s">
        <v>28</v>
      </c>
      <c r="M14" s="35"/>
      <c r="N14" s="13"/>
    </row>
    <row r="15" spans="1:15" ht="18" customHeight="1">
      <c r="A15" s="79" t="s">
        <v>12</v>
      </c>
      <c r="B15" s="9" t="s">
        <v>13</v>
      </c>
      <c r="C15" s="18">
        <v>19</v>
      </c>
      <c r="D15" s="18">
        <v>27</v>
      </c>
      <c r="E15" s="18">
        <v>2101</v>
      </c>
      <c r="F15" s="30">
        <v>20</v>
      </c>
      <c r="G15" s="18">
        <v>18</v>
      </c>
      <c r="H15" s="18">
        <v>16</v>
      </c>
      <c r="I15" s="18">
        <v>16</v>
      </c>
      <c r="J15" s="18">
        <v>12</v>
      </c>
      <c r="K15" s="18">
        <v>13</v>
      </c>
      <c r="L15" s="18">
        <v>18</v>
      </c>
      <c r="M15" s="36"/>
    </row>
    <row r="16" spans="1:15" ht="18" customHeight="1">
      <c r="A16" s="79"/>
      <c r="B16" s="9" t="s">
        <v>14</v>
      </c>
      <c r="C16" s="22">
        <v>521</v>
      </c>
      <c r="D16" s="22">
        <v>535</v>
      </c>
      <c r="E16" s="23">
        <v>573</v>
      </c>
      <c r="F16" s="22">
        <v>530</v>
      </c>
      <c r="G16" s="31">
        <v>662</v>
      </c>
      <c r="H16" s="22">
        <v>572</v>
      </c>
      <c r="I16" s="22">
        <v>543</v>
      </c>
      <c r="J16" s="22">
        <v>543</v>
      </c>
      <c r="K16" s="22">
        <v>540</v>
      </c>
      <c r="L16" s="22">
        <v>510</v>
      </c>
      <c r="M16" s="37"/>
    </row>
    <row r="17" spans="1:14" ht="18" customHeight="1">
      <c r="A17" s="79"/>
      <c r="B17" s="9" t="s">
        <v>15</v>
      </c>
      <c r="C17" s="18">
        <v>569</v>
      </c>
      <c r="D17" s="18">
        <v>598</v>
      </c>
      <c r="E17" s="19">
        <v>630</v>
      </c>
      <c r="F17" s="19">
        <v>602</v>
      </c>
      <c r="G17" s="32">
        <v>786</v>
      </c>
      <c r="H17" s="18">
        <v>643</v>
      </c>
      <c r="I17" s="18">
        <v>597</v>
      </c>
      <c r="J17" s="18">
        <v>630</v>
      </c>
      <c r="K17" s="18">
        <v>621</v>
      </c>
      <c r="L17" s="18">
        <v>593</v>
      </c>
      <c r="M17" s="36"/>
    </row>
    <row r="18" spans="1:14" ht="18" customHeight="1">
      <c r="A18" s="79"/>
      <c r="B18" s="9" t="s">
        <v>16</v>
      </c>
      <c r="C18" s="18">
        <v>561</v>
      </c>
      <c r="D18" s="18">
        <v>580</v>
      </c>
      <c r="E18" s="19">
        <v>582</v>
      </c>
      <c r="F18" s="19">
        <v>585</v>
      </c>
      <c r="G18" s="32">
        <v>760</v>
      </c>
      <c r="H18" s="18">
        <v>626</v>
      </c>
      <c r="I18" s="18">
        <v>587</v>
      </c>
      <c r="J18" s="18">
        <v>604</v>
      </c>
      <c r="K18" s="18">
        <v>603</v>
      </c>
      <c r="L18" s="18">
        <v>571</v>
      </c>
      <c r="M18" s="36"/>
    </row>
    <row r="19" spans="1:14" ht="18" customHeight="1">
      <c r="A19" s="79"/>
      <c r="B19" s="10" t="s">
        <v>17</v>
      </c>
      <c r="C19" s="27">
        <v>563.6</v>
      </c>
      <c r="D19" s="27">
        <v>587</v>
      </c>
      <c r="E19" s="19">
        <v>598.20000000000005</v>
      </c>
      <c r="F19" s="27">
        <v>594.4</v>
      </c>
      <c r="G19" s="27">
        <v>771.4</v>
      </c>
      <c r="H19" s="27">
        <v>630.4</v>
      </c>
      <c r="I19" s="27">
        <v>590.5</v>
      </c>
      <c r="J19" s="27">
        <v>616.29999999999995</v>
      </c>
      <c r="K19" s="27">
        <v>608.9</v>
      </c>
      <c r="L19" s="27">
        <v>578.9</v>
      </c>
      <c r="M19" s="36"/>
    </row>
    <row r="20" spans="1:14" ht="18" customHeight="1">
      <c r="A20" s="79" t="s">
        <v>18</v>
      </c>
      <c r="B20" s="9" t="s">
        <v>13</v>
      </c>
      <c r="C20" s="18">
        <v>18</v>
      </c>
      <c r="D20" s="18">
        <v>26</v>
      </c>
      <c r="E20" s="18">
        <v>1868</v>
      </c>
      <c r="F20" s="20">
        <v>18</v>
      </c>
      <c r="G20" s="18">
        <v>16</v>
      </c>
      <c r="H20" s="18">
        <v>15</v>
      </c>
      <c r="I20" s="18">
        <v>16</v>
      </c>
      <c r="J20" s="18">
        <v>10</v>
      </c>
      <c r="K20" s="18">
        <v>12</v>
      </c>
      <c r="L20" s="18">
        <v>17</v>
      </c>
      <c r="M20" s="36"/>
    </row>
    <row r="21" spans="1:14" ht="18" customHeight="1">
      <c r="A21" s="79"/>
      <c r="B21" s="9" t="s">
        <v>14</v>
      </c>
      <c r="C21" s="22">
        <v>510</v>
      </c>
      <c r="D21" s="22">
        <v>526</v>
      </c>
      <c r="E21" s="22">
        <v>577</v>
      </c>
      <c r="F21" s="33">
        <v>480</v>
      </c>
      <c r="G21" s="22">
        <v>608</v>
      </c>
      <c r="H21" s="22">
        <v>573</v>
      </c>
      <c r="I21" s="22">
        <v>528</v>
      </c>
      <c r="J21" s="22">
        <v>453</v>
      </c>
      <c r="K21" s="22">
        <v>500</v>
      </c>
      <c r="L21" s="22">
        <v>480</v>
      </c>
      <c r="M21" s="37"/>
    </row>
    <row r="22" spans="1:14" ht="18" customHeight="1">
      <c r="A22" s="79"/>
      <c r="B22" s="9" t="s">
        <v>15</v>
      </c>
      <c r="C22" s="18">
        <v>599</v>
      </c>
      <c r="D22" s="18">
        <v>617</v>
      </c>
      <c r="E22" s="18">
        <v>645</v>
      </c>
      <c r="F22" s="20">
        <v>609</v>
      </c>
      <c r="G22" s="18">
        <v>746</v>
      </c>
      <c r="H22" s="18">
        <v>637</v>
      </c>
      <c r="I22" s="18">
        <v>604</v>
      </c>
      <c r="J22" s="18">
        <v>565</v>
      </c>
      <c r="K22" s="18">
        <v>599</v>
      </c>
      <c r="L22" s="18">
        <v>588</v>
      </c>
      <c r="M22" s="36"/>
    </row>
    <row r="23" spans="1:14" ht="18" customHeight="1">
      <c r="A23" s="79"/>
      <c r="B23" s="9" t="s">
        <v>16</v>
      </c>
      <c r="C23" s="18">
        <v>578</v>
      </c>
      <c r="D23" s="18">
        <v>595</v>
      </c>
      <c r="E23" s="18">
        <v>609</v>
      </c>
      <c r="F23" s="20">
        <v>565</v>
      </c>
      <c r="G23" s="18">
        <v>721</v>
      </c>
      <c r="H23" s="18">
        <v>619</v>
      </c>
      <c r="I23" s="18">
        <v>582</v>
      </c>
      <c r="J23" s="18">
        <v>541</v>
      </c>
      <c r="K23" s="18">
        <v>578</v>
      </c>
      <c r="L23" s="18">
        <v>545</v>
      </c>
      <c r="M23" s="36"/>
    </row>
    <row r="24" spans="1:14" ht="18" customHeight="1">
      <c r="A24" s="79"/>
      <c r="B24" s="10" t="s">
        <v>17</v>
      </c>
      <c r="C24" s="27">
        <v>582.6</v>
      </c>
      <c r="D24" s="27">
        <v>602.70000000000005</v>
      </c>
      <c r="E24" s="27">
        <v>618.6</v>
      </c>
      <c r="F24" s="34">
        <v>575.4</v>
      </c>
      <c r="G24" s="27">
        <v>730.6</v>
      </c>
      <c r="H24" s="27">
        <v>627.9</v>
      </c>
      <c r="I24" s="27">
        <v>589.6</v>
      </c>
      <c r="J24" s="27">
        <v>548.70000000000005</v>
      </c>
      <c r="K24" s="27">
        <v>586.70000000000005</v>
      </c>
      <c r="L24" s="27">
        <v>564</v>
      </c>
      <c r="M24" s="36"/>
    </row>
    <row r="25" spans="1:14" ht="14.25" customHeight="1">
      <c r="A25" s="78" t="s">
        <v>103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14"/>
    </row>
  </sheetData>
  <mergeCells count="8">
    <mergeCell ref="A2:B2"/>
    <mergeCell ref="A14:B14"/>
    <mergeCell ref="A1:M1"/>
    <mergeCell ref="A25:M25"/>
    <mergeCell ref="A3:A7"/>
    <mergeCell ref="A8:A12"/>
    <mergeCell ref="A15:A19"/>
    <mergeCell ref="A20:A24"/>
  </mergeCells>
  <phoneticPr fontId="6" type="noConversion"/>
  <pageMargins left="0.74803149606299213" right="0.74803149606299213" top="0.78740157480314965" bottom="0.78740157480314965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L45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3" sqref="B3"/>
    </sheetView>
  </sheetViews>
  <sheetFormatPr defaultRowHeight="14.25"/>
  <cols>
    <col min="1" max="1" width="17.625" style="75" customWidth="1"/>
    <col min="2" max="43" width="5.125" style="73" bestFit="1" customWidth="1"/>
    <col min="44" max="16384" width="9" style="73"/>
  </cols>
  <sheetData>
    <row r="1" spans="1:246" s="60" customFormat="1" ht="18" customHeight="1">
      <c r="A1" s="80" t="s">
        <v>109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</row>
    <row r="2" spans="1:246" s="62" customFormat="1">
      <c r="A2" s="61" t="s">
        <v>110</v>
      </c>
      <c r="B2" s="81" t="s">
        <v>1</v>
      </c>
      <c r="C2" s="81"/>
      <c r="D2" s="82" t="s">
        <v>2</v>
      </c>
      <c r="E2" s="82"/>
      <c r="F2" s="81" t="s">
        <v>3</v>
      </c>
      <c r="G2" s="81"/>
      <c r="H2" s="81" t="s">
        <v>4</v>
      </c>
      <c r="I2" s="81"/>
      <c r="J2" s="81" t="s">
        <v>5</v>
      </c>
      <c r="K2" s="81"/>
      <c r="L2" s="81" t="s">
        <v>7</v>
      </c>
      <c r="M2" s="81"/>
      <c r="N2" s="81" t="s">
        <v>111</v>
      </c>
      <c r="O2" s="81"/>
      <c r="P2" s="81" t="s">
        <v>112</v>
      </c>
      <c r="Q2" s="81"/>
      <c r="R2" s="81" t="s">
        <v>11</v>
      </c>
      <c r="S2" s="81"/>
      <c r="T2" s="81" t="s">
        <v>10</v>
      </c>
      <c r="U2" s="81"/>
      <c r="V2" s="81" t="s">
        <v>6</v>
      </c>
      <c r="W2" s="81"/>
      <c r="X2" s="81" t="s">
        <v>19</v>
      </c>
      <c r="Y2" s="81"/>
      <c r="Z2" s="81" t="s">
        <v>20</v>
      </c>
      <c r="AA2" s="81"/>
      <c r="AB2" s="81" t="s">
        <v>22</v>
      </c>
      <c r="AC2" s="81"/>
      <c r="AD2" s="81" t="s">
        <v>23</v>
      </c>
      <c r="AE2" s="81"/>
      <c r="AF2" s="81" t="s">
        <v>24</v>
      </c>
      <c r="AG2" s="81"/>
      <c r="AH2" s="81" t="s">
        <v>25</v>
      </c>
      <c r="AI2" s="81"/>
      <c r="AJ2" s="81" t="s">
        <v>26</v>
      </c>
      <c r="AK2" s="81"/>
      <c r="AL2" s="81" t="s">
        <v>27</v>
      </c>
      <c r="AM2" s="81"/>
      <c r="AN2" s="81" t="s">
        <v>28</v>
      </c>
      <c r="AO2" s="81"/>
      <c r="AP2" s="81" t="s">
        <v>21</v>
      </c>
      <c r="AQ2" s="83"/>
    </row>
    <row r="3" spans="1:246" s="67" customFormat="1">
      <c r="A3" s="63" t="s">
        <v>108</v>
      </c>
      <c r="B3" s="64" t="s">
        <v>106</v>
      </c>
      <c r="C3" s="64" t="s">
        <v>107</v>
      </c>
      <c r="D3" s="65" t="s">
        <v>106</v>
      </c>
      <c r="E3" s="65" t="s">
        <v>107</v>
      </c>
      <c r="F3" s="64" t="s">
        <v>106</v>
      </c>
      <c r="G3" s="64" t="s">
        <v>107</v>
      </c>
      <c r="H3" s="64" t="s">
        <v>106</v>
      </c>
      <c r="I3" s="64" t="s">
        <v>107</v>
      </c>
      <c r="J3" s="64" t="s">
        <v>106</v>
      </c>
      <c r="K3" s="64" t="s">
        <v>107</v>
      </c>
      <c r="L3" s="64" t="s">
        <v>106</v>
      </c>
      <c r="M3" s="64" t="s">
        <v>107</v>
      </c>
      <c r="N3" s="64" t="s">
        <v>106</v>
      </c>
      <c r="O3" s="64" t="s">
        <v>107</v>
      </c>
      <c r="P3" s="64" t="s">
        <v>106</v>
      </c>
      <c r="Q3" s="64" t="s">
        <v>107</v>
      </c>
      <c r="R3" s="64" t="s">
        <v>106</v>
      </c>
      <c r="S3" s="64" t="s">
        <v>107</v>
      </c>
      <c r="T3" s="64" t="s">
        <v>106</v>
      </c>
      <c r="U3" s="64" t="s">
        <v>107</v>
      </c>
      <c r="V3" s="64" t="s">
        <v>106</v>
      </c>
      <c r="W3" s="64" t="s">
        <v>107</v>
      </c>
      <c r="X3" s="64" t="s">
        <v>106</v>
      </c>
      <c r="Y3" s="64" t="s">
        <v>107</v>
      </c>
      <c r="Z3" s="64" t="s">
        <v>106</v>
      </c>
      <c r="AA3" s="64" t="s">
        <v>107</v>
      </c>
      <c r="AB3" s="64" t="s">
        <v>106</v>
      </c>
      <c r="AC3" s="64" t="s">
        <v>107</v>
      </c>
      <c r="AD3" s="64" t="s">
        <v>106</v>
      </c>
      <c r="AE3" s="64" t="s">
        <v>107</v>
      </c>
      <c r="AF3" s="64" t="s">
        <v>106</v>
      </c>
      <c r="AG3" s="64" t="s">
        <v>107</v>
      </c>
      <c r="AH3" s="64" t="s">
        <v>106</v>
      </c>
      <c r="AI3" s="64" t="s">
        <v>107</v>
      </c>
      <c r="AJ3" s="64" t="s">
        <v>106</v>
      </c>
      <c r="AK3" s="64" t="s">
        <v>107</v>
      </c>
      <c r="AL3" s="64" t="s">
        <v>106</v>
      </c>
      <c r="AM3" s="64" t="s">
        <v>107</v>
      </c>
      <c r="AN3" s="64" t="s">
        <v>106</v>
      </c>
      <c r="AO3" s="64" t="s">
        <v>107</v>
      </c>
      <c r="AP3" s="66" t="s">
        <v>106</v>
      </c>
      <c r="AQ3" s="66" t="s">
        <v>107</v>
      </c>
    </row>
    <row r="4" spans="1:246" s="67" customFormat="1">
      <c r="A4" s="63" t="s">
        <v>113</v>
      </c>
      <c r="B4" s="64">
        <v>579</v>
      </c>
      <c r="C4" s="64">
        <v>548</v>
      </c>
      <c r="D4" s="64">
        <v>548</v>
      </c>
      <c r="E4" s="64">
        <v>544</v>
      </c>
      <c r="F4" s="64">
        <v>513</v>
      </c>
      <c r="G4" s="64">
        <v>515</v>
      </c>
      <c r="H4" s="64">
        <v>543</v>
      </c>
      <c r="I4" s="64">
        <v>525</v>
      </c>
      <c r="J4" s="64">
        <v>495</v>
      </c>
      <c r="K4" s="64">
        <v>483</v>
      </c>
      <c r="L4" s="64">
        <v>342</v>
      </c>
      <c r="M4" s="64">
        <v>344</v>
      </c>
      <c r="N4" s="64">
        <v>626</v>
      </c>
      <c r="O4" s="64">
        <v>605</v>
      </c>
      <c r="P4" s="64">
        <v>597</v>
      </c>
      <c r="Q4" s="64">
        <v>555</v>
      </c>
      <c r="R4" s="64">
        <v>549</v>
      </c>
      <c r="S4" s="64">
        <v>525</v>
      </c>
      <c r="T4" s="64">
        <v>528</v>
      </c>
      <c r="U4" s="64">
        <v>540</v>
      </c>
      <c r="V4" s="64">
        <v>513</v>
      </c>
      <c r="W4" s="64">
        <v>529</v>
      </c>
      <c r="X4" s="64">
        <v>521</v>
      </c>
      <c r="Y4" s="64">
        <v>510</v>
      </c>
      <c r="Z4" s="64">
        <v>535</v>
      </c>
      <c r="AA4" s="64">
        <v>526</v>
      </c>
      <c r="AB4" s="64">
        <v>530</v>
      </c>
      <c r="AC4" s="64">
        <v>480</v>
      </c>
      <c r="AD4" s="64">
        <v>662</v>
      </c>
      <c r="AE4" s="64">
        <v>608</v>
      </c>
      <c r="AF4" s="64">
        <v>572</v>
      </c>
      <c r="AG4" s="64">
        <v>573</v>
      </c>
      <c r="AH4" s="64">
        <v>543</v>
      </c>
      <c r="AI4" s="64">
        <v>528</v>
      </c>
      <c r="AJ4" s="64">
        <v>543</v>
      </c>
      <c r="AK4" s="64">
        <v>453</v>
      </c>
      <c r="AL4" s="64">
        <v>540</v>
      </c>
      <c r="AM4" s="64">
        <v>500</v>
      </c>
      <c r="AN4" s="64">
        <v>510</v>
      </c>
      <c r="AO4" s="64">
        <v>480</v>
      </c>
      <c r="AP4" s="64">
        <v>573</v>
      </c>
      <c r="AQ4" s="64">
        <v>577</v>
      </c>
    </row>
    <row r="5" spans="1:246" s="70" customFormat="1">
      <c r="A5" s="68" t="s">
        <v>114</v>
      </c>
      <c r="B5" s="69">
        <v>582</v>
      </c>
      <c r="C5" s="69">
        <v>578</v>
      </c>
      <c r="D5" s="69">
        <v>590</v>
      </c>
      <c r="E5" s="69">
        <v>597</v>
      </c>
      <c r="F5" s="69">
        <v>545</v>
      </c>
      <c r="G5" s="69">
        <v>559</v>
      </c>
      <c r="H5" s="69">
        <v>575</v>
      </c>
      <c r="I5" s="69">
        <v>568</v>
      </c>
      <c r="J5" s="69">
        <v>570</v>
      </c>
      <c r="K5" s="69">
        <v>585</v>
      </c>
      <c r="L5" s="69">
        <v>348</v>
      </c>
      <c r="M5" s="69">
        <v>348</v>
      </c>
      <c r="N5" s="69">
        <v>661</v>
      </c>
      <c r="O5" s="69">
        <v>651</v>
      </c>
      <c r="P5" s="69">
        <v>637</v>
      </c>
      <c r="Q5" s="69">
        <v>609</v>
      </c>
      <c r="R5" s="69">
        <v>594</v>
      </c>
      <c r="S5" s="69">
        <v>604</v>
      </c>
      <c r="T5" s="69">
        <v>567</v>
      </c>
      <c r="U5" s="69">
        <v>596</v>
      </c>
      <c r="V5" s="69">
        <v>555</v>
      </c>
      <c r="W5" s="69">
        <v>577</v>
      </c>
      <c r="X5" s="69">
        <v>561</v>
      </c>
      <c r="Y5" s="69">
        <v>578</v>
      </c>
      <c r="Z5" s="69">
        <v>580</v>
      </c>
      <c r="AA5" s="69">
        <v>595</v>
      </c>
      <c r="AB5" s="69">
        <v>585</v>
      </c>
      <c r="AC5" s="69">
        <v>565</v>
      </c>
      <c r="AD5" s="69">
        <v>760</v>
      </c>
      <c r="AE5" s="69">
        <v>721</v>
      </c>
      <c r="AF5" s="69">
        <v>626</v>
      </c>
      <c r="AG5" s="69">
        <v>619</v>
      </c>
      <c r="AH5" s="69">
        <v>587</v>
      </c>
      <c r="AI5" s="69">
        <v>582</v>
      </c>
      <c r="AJ5" s="69">
        <v>604</v>
      </c>
      <c r="AK5" s="69">
        <v>541</v>
      </c>
      <c r="AL5" s="69">
        <v>603</v>
      </c>
      <c r="AM5" s="69">
        <v>578</v>
      </c>
      <c r="AN5" s="69">
        <v>571</v>
      </c>
      <c r="AO5" s="69">
        <v>545</v>
      </c>
      <c r="AP5" s="69">
        <v>582</v>
      </c>
      <c r="AQ5" s="69">
        <v>609</v>
      </c>
    </row>
    <row r="6" spans="1:246">
      <c r="A6" s="71" t="s">
        <v>81</v>
      </c>
      <c r="B6" s="72"/>
      <c r="C6" s="72">
        <v>611</v>
      </c>
      <c r="D6" s="72">
        <v>598</v>
      </c>
      <c r="E6" s="72">
        <v>616</v>
      </c>
      <c r="F6" s="72">
        <v>551</v>
      </c>
      <c r="G6" s="72">
        <v>567</v>
      </c>
      <c r="H6" s="72">
        <v>586</v>
      </c>
      <c r="I6" s="72">
        <v>570</v>
      </c>
      <c r="J6" s="72">
        <v>580</v>
      </c>
      <c r="K6" s="72">
        <v>585</v>
      </c>
      <c r="L6" s="72">
        <v>350</v>
      </c>
      <c r="M6" s="72">
        <v>349</v>
      </c>
      <c r="N6" s="72">
        <v>664</v>
      </c>
      <c r="O6" s="72">
        <v>656</v>
      </c>
      <c r="P6" s="72">
        <v>639</v>
      </c>
      <c r="Q6" s="72">
        <v>619</v>
      </c>
      <c r="R6" s="72">
        <v>601</v>
      </c>
      <c r="S6" s="72">
        <v>615</v>
      </c>
      <c r="T6" s="72">
        <v>577</v>
      </c>
      <c r="U6" s="72">
        <v>604</v>
      </c>
      <c r="V6" s="72"/>
      <c r="W6" s="72"/>
      <c r="X6" s="72">
        <v>568</v>
      </c>
      <c r="Y6" s="72">
        <v>585</v>
      </c>
      <c r="Z6" s="72">
        <v>588</v>
      </c>
      <c r="AA6" s="72">
        <v>600</v>
      </c>
      <c r="AB6" s="72">
        <v>585</v>
      </c>
      <c r="AC6" s="72">
        <v>573</v>
      </c>
      <c r="AD6" s="72">
        <v>774</v>
      </c>
      <c r="AE6" s="72">
        <v>728</v>
      </c>
      <c r="AF6" s="72"/>
      <c r="AG6" s="72">
        <v>624</v>
      </c>
      <c r="AH6" s="72">
        <v>592</v>
      </c>
      <c r="AI6" s="72">
        <v>593</v>
      </c>
      <c r="AJ6" s="72"/>
      <c r="AK6" s="72">
        <v>559</v>
      </c>
      <c r="AL6" s="72">
        <v>604</v>
      </c>
      <c r="AM6" s="72">
        <v>586</v>
      </c>
      <c r="AN6" s="72">
        <v>576</v>
      </c>
      <c r="AO6" s="72">
        <v>563</v>
      </c>
      <c r="AP6" s="72">
        <v>599</v>
      </c>
      <c r="AQ6" s="72">
        <v>616</v>
      </c>
    </row>
    <row r="7" spans="1:246">
      <c r="A7" s="71" t="s">
        <v>80</v>
      </c>
      <c r="B7" s="72">
        <v>592</v>
      </c>
      <c r="C7" s="72">
        <v>596</v>
      </c>
      <c r="D7" s="72"/>
      <c r="E7" s="72">
        <v>606</v>
      </c>
      <c r="F7" s="72"/>
      <c r="G7" s="72">
        <v>566</v>
      </c>
      <c r="H7" s="72">
        <v>595</v>
      </c>
      <c r="I7" s="72">
        <v>575</v>
      </c>
      <c r="J7" s="72">
        <v>586</v>
      </c>
      <c r="K7" s="72">
        <v>589</v>
      </c>
      <c r="L7" s="72">
        <v>357</v>
      </c>
      <c r="M7" s="72">
        <v>349</v>
      </c>
      <c r="N7" s="72">
        <v>668</v>
      </c>
      <c r="O7" s="72">
        <v>655</v>
      </c>
      <c r="P7" s="72">
        <v>641</v>
      </c>
      <c r="Q7" s="72">
        <v>613</v>
      </c>
      <c r="R7" s="72">
        <v>603</v>
      </c>
      <c r="S7" s="72">
        <v>610</v>
      </c>
      <c r="T7" s="72">
        <v>573</v>
      </c>
      <c r="U7" s="72">
        <v>602</v>
      </c>
      <c r="V7" s="72">
        <v>560</v>
      </c>
      <c r="W7" s="72">
        <v>602</v>
      </c>
      <c r="X7" s="72">
        <v>568</v>
      </c>
      <c r="Y7" s="72">
        <v>583</v>
      </c>
      <c r="Z7" s="72">
        <v>590</v>
      </c>
      <c r="AA7" s="72">
        <v>605</v>
      </c>
      <c r="AB7" s="72">
        <v>600</v>
      </c>
      <c r="AC7" s="72">
        <v>576</v>
      </c>
      <c r="AD7" s="72">
        <v>767</v>
      </c>
      <c r="AE7" s="72">
        <v>725</v>
      </c>
      <c r="AF7" s="72">
        <v>632</v>
      </c>
      <c r="AG7" s="72">
        <v>631</v>
      </c>
      <c r="AH7" s="72">
        <v>588</v>
      </c>
      <c r="AI7" s="72">
        <v>592</v>
      </c>
      <c r="AJ7" s="72"/>
      <c r="AK7" s="72"/>
      <c r="AL7" s="72">
        <v>608</v>
      </c>
      <c r="AM7" s="72">
        <v>583</v>
      </c>
      <c r="AN7" s="72">
        <v>576</v>
      </c>
      <c r="AO7" s="72">
        <v>566</v>
      </c>
      <c r="AP7" s="72">
        <v>598</v>
      </c>
      <c r="AQ7" s="72">
        <v>620</v>
      </c>
    </row>
    <row r="8" spans="1:246">
      <c r="A8" s="71" t="s">
        <v>77</v>
      </c>
      <c r="B8" s="72"/>
      <c r="C8" s="72"/>
      <c r="D8" s="72">
        <v>597</v>
      </c>
      <c r="E8" s="72">
        <v>599</v>
      </c>
      <c r="F8" s="72">
        <v>546</v>
      </c>
      <c r="G8" s="72"/>
      <c r="H8" s="72">
        <v>580</v>
      </c>
      <c r="I8" s="72">
        <v>570</v>
      </c>
      <c r="J8" s="72">
        <v>570</v>
      </c>
      <c r="K8" s="72"/>
      <c r="L8" s="72">
        <v>349</v>
      </c>
      <c r="M8" s="72">
        <v>366</v>
      </c>
      <c r="N8" s="72">
        <v>667</v>
      </c>
      <c r="O8" s="72">
        <v>653</v>
      </c>
      <c r="P8" s="72">
        <v>637</v>
      </c>
      <c r="Q8" s="72">
        <v>610</v>
      </c>
      <c r="R8" s="72"/>
      <c r="S8" s="72">
        <v>604</v>
      </c>
      <c r="T8" s="72">
        <v>573</v>
      </c>
      <c r="U8" s="72">
        <v>601</v>
      </c>
      <c r="V8" s="72">
        <v>556</v>
      </c>
      <c r="W8" s="72"/>
      <c r="X8" s="72">
        <v>561</v>
      </c>
      <c r="Y8" s="72"/>
      <c r="Z8" s="72">
        <v>581</v>
      </c>
      <c r="AA8" s="72">
        <v>602</v>
      </c>
      <c r="AB8" s="72"/>
      <c r="AC8" s="72"/>
      <c r="AD8" s="72">
        <v>760</v>
      </c>
      <c r="AE8" s="72"/>
      <c r="AF8" s="72">
        <v>626</v>
      </c>
      <c r="AG8" s="72"/>
      <c r="AH8" s="72"/>
      <c r="AI8" s="72">
        <v>582</v>
      </c>
      <c r="AJ8" s="72">
        <v>614</v>
      </c>
      <c r="AK8" s="72"/>
      <c r="AL8" s="72"/>
      <c r="AM8" s="72"/>
      <c r="AN8" s="72">
        <v>583</v>
      </c>
      <c r="AO8" s="72"/>
      <c r="AP8" s="72">
        <v>584</v>
      </c>
      <c r="AQ8" s="72">
        <v>611</v>
      </c>
    </row>
    <row r="9" spans="1:246">
      <c r="A9" s="71" t="s">
        <v>78</v>
      </c>
      <c r="B9" s="72"/>
      <c r="C9" s="72"/>
      <c r="D9" s="72">
        <v>590</v>
      </c>
      <c r="E9" s="72"/>
      <c r="F9" s="72"/>
      <c r="G9" s="72"/>
      <c r="H9" s="72"/>
      <c r="I9" s="72"/>
      <c r="J9" s="72">
        <v>578</v>
      </c>
      <c r="K9" s="72"/>
      <c r="L9" s="72"/>
      <c r="M9" s="72">
        <v>349</v>
      </c>
      <c r="N9" s="72"/>
      <c r="O9" s="72"/>
      <c r="P9" s="72">
        <v>640</v>
      </c>
      <c r="Q9" s="72"/>
      <c r="R9" s="72"/>
      <c r="S9" s="72"/>
      <c r="T9" s="72">
        <v>570</v>
      </c>
      <c r="U9" s="72"/>
      <c r="V9" s="72"/>
      <c r="W9" s="72"/>
      <c r="X9" s="72">
        <v>564</v>
      </c>
      <c r="Y9" s="72"/>
      <c r="Z9" s="72"/>
      <c r="AA9" s="72"/>
      <c r="AB9" s="72"/>
      <c r="AC9" s="72"/>
      <c r="AD9" s="72"/>
      <c r="AE9" s="72">
        <v>732</v>
      </c>
      <c r="AF9" s="72">
        <v>626</v>
      </c>
      <c r="AG9" s="72"/>
      <c r="AH9" s="72"/>
      <c r="AI9" s="72"/>
      <c r="AJ9" s="72"/>
      <c r="AK9" s="72">
        <v>545</v>
      </c>
      <c r="AL9" s="72"/>
      <c r="AM9" s="72"/>
      <c r="AN9" s="72"/>
      <c r="AO9" s="72"/>
      <c r="AP9" s="72">
        <v>586</v>
      </c>
      <c r="AQ9" s="72">
        <v>611</v>
      </c>
    </row>
    <row r="10" spans="1:246">
      <c r="A10" s="71" t="s">
        <v>54</v>
      </c>
      <c r="B10" s="72"/>
      <c r="C10" s="72"/>
      <c r="D10" s="72">
        <v>590</v>
      </c>
      <c r="E10" s="72"/>
      <c r="F10" s="72"/>
      <c r="G10" s="72"/>
      <c r="H10" s="72">
        <v>575</v>
      </c>
      <c r="I10" s="72"/>
      <c r="J10" s="72"/>
      <c r="K10" s="72"/>
      <c r="L10" s="72"/>
      <c r="M10" s="72"/>
      <c r="N10" s="72">
        <v>661</v>
      </c>
      <c r="O10" s="72"/>
      <c r="P10" s="72"/>
      <c r="Q10" s="72"/>
      <c r="R10" s="72">
        <v>594</v>
      </c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>
        <v>588</v>
      </c>
      <c r="AI10" s="72"/>
      <c r="AJ10" s="72"/>
      <c r="AK10" s="72"/>
      <c r="AL10" s="72"/>
      <c r="AM10" s="72"/>
      <c r="AN10" s="72">
        <v>575</v>
      </c>
      <c r="AO10" s="72"/>
      <c r="AP10" s="72">
        <v>583</v>
      </c>
      <c r="AQ10" s="72">
        <v>609</v>
      </c>
    </row>
    <row r="11" spans="1:246">
      <c r="A11" s="71" t="s">
        <v>92</v>
      </c>
      <c r="B11" s="72"/>
      <c r="C11" s="72"/>
      <c r="D11" s="72">
        <v>595</v>
      </c>
      <c r="E11" s="72"/>
      <c r="F11" s="72"/>
      <c r="G11" s="72"/>
      <c r="H11" s="72">
        <v>581</v>
      </c>
      <c r="I11" s="72"/>
      <c r="J11" s="72"/>
      <c r="K11" s="72">
        <v>589</v>
      </c>
      <c r="L11" s="72">
        <v>349</v>
      </c>
      <c r="M11" s="72"/>
      <c r="N11" s="72"/>
      <c r="O11" s="72"/>
      <c r="P11" s="72"/>
      <c r="Q11" s="72"/>
      <c r="R11" s="72">
        <v>601</v>
      </c>
      <c r="S11" s="72"/>
      <c r="T11" s="72"/>
      <c r="U11" s="72">
        <v>598</v>
      </c>
      <c r="V11" s="72"/>
      <c r="W11" s="72"/>
      <c r="X11" s="72"/>
      <c r="Y11" s="72">
        <v>581</v>
      </c>
      <c r="Z11" s="72">
        <v>591</v>
      </c>
      <c r="AA11" s="72">
        <v>602</v>
      </c>
      <c r="AB11" s="72">
        <v>589</v>
      </c>
      <c r="AC11" s="72"/>
      <c r="AD11" s="72">
        <v>775</v>
      </c>
      <c r="AE11" s="72"/>
      <c r="AF11" s="72"/>
      <c r="AG11" s="72"/>
      <c r="AH11" s="72"/>
      <c r="AI11" s="72">
        <v>582</v>
      </c>
      <c r="AJ11" s="72"/>
      <c r="AK11" s="72"/>
      <c r="AL11" s="72"/>
      <c r="AM11" s="72">
        <v>578</v>
      </c>
      <c r="AN11" s="72">
        <v>577</v>
      </c>
      <c r="AO11" s="72"/>
      <c r="AP11" s="72">
        <v>583</v>
      </c>
      <c r="AQ11" s="72">
        <v>609</v>
      </c>
    </row>
    <row r="12" spans="1:246">
      <c r="A12" s="71" t="s">
        <v>75</v>
      </c>
      <c r="B12" s="72">
        <v>582</v>
      </c>
      <c r="C12" s="72"/>
      <c r="D12" s="72">
        <v>599</v>
      </c>
      <c r="E12" s="72"/>
      <c r="F12" s="72">
        <v>545</v>
      </c>
      <c r="G12" s="72"/>
      <c r="H12" s="72">
        <v>585</v>
      </c>
      <c r="I12" s="72">
        <v>570</v>
      </c>
      <c r="J12" s="72">
        <v>577</v>
      </c>
      <c r="K12" s="72"/>
      <c r="L12" s="72">
        <v>348</v>
      </c>
      <c r="M12" s="72"/>
      <c r="N12" s="72">
        <v>667</v>
      </c>
      <c r="O12" s="72"/>
      <c r="P12" s="72">
        <v>637</v>
      </c>
      <c r="Q12" s="72"/>
      <c r="R12" s="72">
        <v>599</v>
      </c>
      <c r="S12" s="72"/>
      <c r="T12" s="72"/>
      <c r="U12" s="72"/>
      <c r="V12" s="72">
        <v>561</v>
      </c>
      <c r="W12" s="72"/>
      <c r="X12" s="72">
        <v>561</v>
      </c>
      <c r="Y12" s="72"/>
      <c r="Z12" s="72">
        <v>588</v>
      </c>
      <c r="AA12" s="72"/>
      <c r="AB12" s="72">
        <v>595</v>
      </c>
      <c r="AC12" s="72"/>
      <c r="AD12" s="72">
        <v>777</v>
      </c>
      <c r="AE12" s="72"/>
      <c r="AF12" s="72">
        <v>626</v>
      </c>
      <c r="AG12" s="72"/>
      <c r="AH12" s="72">
        <v>587</v>
      </c>
      <c r="AI12" s="72"/>
      <c r="AJ12" s="72">
        <v>618</v>
      </c>
      <c r="AK12" s="72"/>
      <c r="AL12" s="72">
        <v>603</v>
      </c>
      <c r="AM12" s="72"/>
      <c r="AN12" s="72">
        <v>573</v>
      </c>
      <c r="AO12" s="72">
        <v>545</v>
      </c>
      <c r="AP12" s="72">
        <v>582</v>
      </c>
      <c r="AQ12" s="72">
        <v>609</v>
      </c>
    </row>
    <row r="13" spans="1:246">
      <c r="A13" s="71" t="s">
        <v>73</v>
      </c>
      <c r="B13" s="72"/>
      <c r="C13" s="72">
        <v>623</v>
      </c>
      <c r="D13" s="72">
        <v>604</v>
      </c>
      <c r="E13" s="72">
        <v>609</v>
      </c>
      <c r="F13" s="72">
        <v>547</v>
      </c>
      <c r="G13" s="72">
        <v>572</v>
      </c>
      <c r="H13" s="72">
        <v>598</v>
      </c>
      <c r="I13" s="72">
        <v>615</v>
      </c>
      <c r="J13" s="72">
        <v>583</v>
      </c>
      <c r="K13" s="72">
        <v>592</v>
      </c>
      <c r="L13" s="72">
        <v>355</v>
      </c>
      <c r="M13" s="72">
        <v>351</v>
      </c>
      <c r="N13" s="72">
        <v>672</v>
      </c>
      <c r="O13" s="72">
        <v>667</v>
      </c>
      <c r="P13" s="72"/>
      <c r="Q13" s="72">
        <v>615</v>
      </c>
      <c r="R13" s="72">
        <v>606</v>
      </c>
      <c r="S13" s="72">
        <v>610</v>
      </c>
      <c r="T13" s="72">
        <v>570</v>
      </c>
      <c r="U13" s="72">
        <v>597</v>
      </c>
      <c r="V13" s="72">
        <v>570</v>
      </c>
      <c r="W13" s="72">
        <v>594</v>
      </c>
      <c r="X13" s="72"/>
      <c r="Y13" s="72">
        <v>587</v>
      </c>
      <c r="Z13" s="72">
        <v>596</v>
      </c>
      <c r="AA13" s="72">
        <v>604</v>
      </c>
      <c r="AB13" s="72">
        <v>599</v>
      </c>
      <c r="AC13" s="72">
        <v>578</v>
      </c>
      <c r="AD13" s="72">
        <v>782</v>
      </c>
      <c r="AE13" s="72"/>
      <c r="AF13" s="72">
        <v>635</v>
      </c>
      <c r="AG13" s="72"/>
      <c r="AH13" s="72">
        <v>591</v>
      </c>
      <c r="AI13" s="72"/>
      <c r="AJ13" s="72">
        <v>619</v>
      </c>
      <c r="AK13" s="72"/>
      <c r="AL13" s="72">
        <v>604</v>
      </c>
      <c r="AM13" s="72"/>
      <c r="AN13" s="72">
        <v>579</v>
      </c>
      <c r="AO13" s="72">
        <v>568</v>
      </c>
      <c r="AP13" s="72">
        <v>591</v>
      </c>
      <c r="AQ13" s="72">
        <v>611</v>
      </c>
    </row>
    <row r="14" spans="1:246">
      <c r="A14" s="71" t="s">
        <v>37</v>
      </c>
      <c r="B14" s="72"/>
      <c r="C14" s="72"/>
      <c r="D14" s="72"/>
      <c r="E14" s="72">
        <v>598</v>
      </c>
      <c r="F14" s="72"/>
      <c r="G14" s="72"/>
      <c r="H14" s="72"/>
      <c r="I14" s="72"/>
      <c r="J14" s="72">
        <v>578</v>
      </c>
      <c r="K14" s="72"/>
      <c r="L14" s="72"/>
      <c r="M14" s="72"/>
      <c r="N14" s="72"/>
      <c r="O14" s="72"/>
      <c r="P14" s="72">
        <v>638</v>
      </c>
      <c r="Q14" s="72"/>
      <c r="R14" s="72"/>
      <c r="S14" s="72"/>
      <c r="T14" s="72"/>
      <c r="U14" s="72"/>
      <c r="V14" s="72"/>
      <c r="W14" s="72">
        <v>592</v>
      </c>
      <c r="X14" s="72">
        <v>561</v>
      </c>
      <c r="Y14" s="72"/>
      <c r="Z14" s="72"/>
      <c r="AA14" s="72"/>
      <c r="AB14" s="72"/>
      <c r="AC14" s="72">
        <v>572</v>
      </c>
      <c r="AD14" s="72"/>
      <c r="AE14" s="72"/>
      <c r="AF14" s="72"/>
      <c r="AG14" s="72"/>
      <c r="AH14" s="72">
        <v>589</v>
      </c>
      <c r="AI14" s="72"/>
      <c r="AJ14" s="72"/>
      <c r="AK14" s="72"/>
      <c r="AL14" s="72"/>
      <c r="AM14" s="72"/>
      <c r="AN14" s="72"/>
      <c r="AO14" s="72"/>
      <c r="AP14" s="72">
        <v>599</v>
      </c>
      <c r="AQ14" s="72">
        <v>613</v>
      </c>
    </row>
    <row r="15" spans="1:246">
      <c r="A15" s="71" t="s">
        <v>35</v>
      </c>
      <c r="B15" s="72"/>
      <c r="C15" s="72">
        <v>621</v>
      </c>
      <c r="D15" s="72"/>
      <c r="E15" s="72"/>
      <c r="F15" s="72"/>
      <c r="G15" s="72"/>
      <c r="H15" s="72"/>
      <c r="I15" s="72"/>
      <c r="J15" s="72"/>
      <c r="K15" s="72"/>
      <c r="L15" s="72">
        <v>355</v>
      </c>
      <c r="M15" s="72"/>
      <c r="N15" s="72">
        <v>673</v>
      </c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>
        <v>606</v>
      </c>
      <c r="AB15" s="72">
        <v>601</v>
      </c>
      <c r="AC15" s="72"/>
      <c r="AD15" s="72"/>
      <c r="AE15" s="72"/>
      <c r="AF15" s="72"/>
      <c r="AG15" s="72"/>
      <c r="AH15" s="72"/>
      <c r="AI15" s="72"/>
      <c r="AJ15" s="72">
        <v>630</v>
      </c>
      <c r="AK15" s="72"/>
      <c r="AL15" s="72"/>
      <c r="AM15" s="72">
        <v>599</v>
      </c>
      <c r="AN15" s="72"/>
      <c r="AO15" s="72"/>
      <c r="AP15" s="72">
        <v>609</v>
      </c>
      <c r="AQ15" s="72">
        <v>626</v>
      </c>
    </row>
    <row r="16" spans="1:246">
      <c r="A16" s="71" t="s">
        <v>34</v>
      </c>
      <c r="B16" s="72"/>
      <c r="C16" s="72"/>
      <c r="D16" s="72"/>
      <c r="E16" s="72"/>
      <c r="F16" s="72"/>
      <c r="G16" s="72"/>
      <c r="H16" s="72">
        <v>592</v>
      </c>
      <c r="I16" s="72"/>
      <c r="J16" s="72"/>
      <c r="K16" s="72">
        <v>596</v>
      </c>
      <c r="L16" s="72"/>
      <c r="M16" s="72"/>
      <c r="N16" s="72"/>
      <c r="O16" s="72"/>
      <c r="P16" s="72"/>
      <c r="Q16" s="72"/>
      <c r="R16" s="72"/>
      <c r="S16" s="72">
        <v>617</v>
      </c>
      <c r="T16" s="72"/>
      <c r="U16" s="72"/>
      <c r="V16" s="72"/>
      <c r="W16" s="72"/>
      <c r="X16" s="72"/>
      <c r="Y16" s="72"/>
      <c r="Z16" s="72">
        <v>598</v>
      </c>
      <c r="AA16" s="72"/>
      <c r="AB16" s="72"/>
      <c r="AC16" s="72">
        <v>609</v>
      </c>
      <c r="AD16" s="72"/>
      <c r="AE16" s="72">
        <v>732</v>
      </c>
      <c r="AF16" s="72"/>
      <c r="AG16" s="72"/>
      <c r="AH16" s="72"/>
      <c r="AI16" s="72"/>
      <c r="AJ16" s="72"/>
      <c r="AK16" s="72">
        <v>565</v>
      </c>
      <c r="AL16" s="72"/>
      <c r="AM16" s="72"/>
      <c r="AN16" s="72"/>
      <c r="AO16" s="72"/>
      <c r="AP16" s="72">
        <v>606</v>
      </c>
      <c r="AQ16" s="72">
        <v>626</v>
      </c>
    </row>
    <row r="17" spans="1:43">
      <c r="A17" s="71" t="s">
        <v>36</v>
      </c>
      <c r="B17" s="72"/>
      <c r="C17" s="72"/>
      <c r="D17" s="72"/>
      <c r="E17" s="72"/>
      <c r="F17" s="72"/>
      <c r="G17" s="72"/>
      <c r="H17" s="72"/>
      <c r="I17" s="72"/>
      <c r="J17" s="72">
        <v>582</v>
      </c>
      <c r="K17" s="72"/>
      <c r="L17" s="72"/>
      <c r="M17" s="72"/>
      <c r="N17" s="72">
        <v>673</v>
      </c>
      <c r="O17" s="72"/>
      <c r="P17" s="72">
        <v>641</v>
      </c>
      <c r="Q17" s="72"/>
      <c r="R17" s="72"/>
      <c r="S17" s="72"/>
      <c r="T17" s="72"/>
      <c r="U17" s="72">
        <v>601</v>
      </c>
      <c r="V17" s="72">
        <v>565</v>
      </c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>
        <v>629</v>
      </c>
      <c r="AH17" s="72"/>
      <c r="AI17" s="72"/>
      <c r="AJ17" s="72"/>
      <c r="AK17" s="72"/>
      <c r="AL17" s="72">
        <v>621</v>
      </c>
      <c r="AM17" s="72"/>
      <c r="AN17" s="72"/>
      <c r="AO17" s="72"/>
      <c r="AP17" s="72">
        <v>612</v>
      </c>
      <c r="AQ17" s="72">
        <v>631</v>
      </c>
    </row>
    <row r="18" spans="1:43">
      <c r="A18" s="71" t="s">
        <v>45</v>
      </c>
      <c r="B18" s="72"/>
      <c r="C18" s="72"/>
      <c r="D18" s="72"/>
      <c r="E18" s="72"/>
      <c r="F18" s="72"/>
      <c r="G18" s="72">
        <v>563</v>
      </c>
      <c r="H18" s="72"/>
      <c r="I18" s="72"/>
      <c r="J18" s="72"/>
      <c r="K18" s="72"/>
      <c r="L18" s="72"/>
      <c r="M18" s="72"/>
      <c r="N18" s="72"/>
      <c r="O18" s="72"/>
      <c r="P18" s="72"/>
      <c r="Q18" s="72">
        <v>614</v>
      </c>
      <c r="R18" s="72"/>
      <c r="S18" s="72"/>
      <c r="T18" s="72"/>
      <c r="U18" s="72"/>
      <c r="V18" s="72"/>
      <c r="W18" s="72">
        <v>585</v>
      </c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>
        <v>592</v>
      </c>
      <c r="AQ18" s="72">
        <v>620</v>
      </c>
    </row>
    <row r="19" spans="1:43">
      <c r="A19" s="71" t="s">
        <v>41</v>
      </c>
      <c r="B19" s="72"/>
      <c r="C19" s="72"/>
      <c r="D19" s="72">
        <v>598</v>
      </c>
      <c r="E19" s="72"/>
      <c r="F19" s="72"/>
      <c r="G19" s="72"/>
      <c r="H19" s="72">
        <v>585</v>
      </c>
      <c r="I19" s="72"/>
      <c r="J19" s="72"/>
      <c r="K19" s="72"/>
      <c r="L19" s="72">
        <v>350</v>
      </c>
      <c r="M19" s="72"/>
      <c r="N19" s="72"/>
      <c r="O19" s="72">
        <v>660</v>
      </c>
      <c r="P19" s="72">
        <v>637</v>
      </c>
      <c r="Q19" s="72"/>
      <c r="R19" s="72"/>
      <c r="S19" s="72"/>
      <c r="T19" s="72">
        <v>570</v>
      </c>
      <c r="U19" s="72">
        <v>596</v>
      </c>
      <c r="V19" s="72"/>
      <c r="W19" s="72"/>
      <c r="X19" s="72"/>
      <c r="Y19" s="72">
        <v>585</v>
      </c>
      <c r="Z19" s="72">
        <v>587</v>
      </c>
      <c r="AA19" s="72">
        <v>603</v>
      </c>
      <c r="AB19" s="72">
        <v>599</v>
      </c>
      <c r="AC19" s="72"/>
      <c r="AD19" s="72">
        <v>778</v>
      </c>
      <c r="AE19" s="72"/>
      <c r="AF19" s="72">
        <v>629</v>
      </c>
      <c r="AG19" s="72"/>
      <c r="AH19" s="72">
        <v>592</v>
      </c>
      <c r="AI19" s="72"/>
      <c r="AJ19" s="72"/>
      <c r="AK19" s="72"/>
      <c r="AL19" s="72">
        <v>617</v>
      </c>
      <c r="AM19" s="72"/>
      <c r="AN19" s="72"/>
      <c r="AO19" s="72">
        <v>588</v>
      </c>
      <c r="AP19" s="72">
        <v>591</v>
      </c>
      <c r="AQ19" s="72">
        <v>616</v>
      </c>
    </row>
    <row r="20" spans="1:43">
      <c r="A20" s="71" t="s">
        <v>42</v>
      </c>
      <c r="B20" s="72"/>
      <c r="C20" s="72"/>
      <c r="D20" s="72"/>
      <c r="E20" s="72"/>
      <c r="F20" s="72"/>
      <c r="G20" s="72"/>
      <c r="H20" s="72"/>
      <c r="I20" s="72">
        <v>569</v>
      </c>
      <c r="J20" s="72"/>
      <c r="K20" s="72"/>
      <c r="L20" s="72"/>
      <c r="M20" s="72"/>
      <c r="N20" s="72"/>
      <c r="O20" s="72">
        <v>660</v>
      </c>
      <c r="P20" s="72"/>
      <c r="Q20" s="72"/>
      <c r="R20" s="72"/>
      <c r="S20" s="72"/>
      <c r="T20" s="72"/>
      <c r="U20" s="72"/>
      <c r="V20" s="72">
        <v>559</v>
      </c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>
        <v>621</v>
      </c>
      <c r="AH20" s="72"/>
      <c r="AI20" s="72"/>
      <c r="AJ20" s="72">
        <v>614</v>
      </c>
      <c r="AK20" s="72"/>
      <c r="AL20" s="72"/>
      <c r="AM20" s="72"/>
      <c r="AN20" s="72"/>
      <c r="AO20" s="72"/>
      <c r="AP20" s="72">
        <v>591</v>
      </c>
      <c r="AQ20" s="72">
        <v>612</v>
      </c>
    </row>
    <row r="21" spans="1:43">
      <c r="A21" s="71" t="s">
        <v>47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664</v>
      </c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>
        <v>586</v>
      </c>
      <c r="AA21" s="72"/>
      <c r="AB21" s="72"/>
      <c r="AC21" s="72"/>
      <c r="AD21" s="72"/>
      <c r="AE21" s="72">
        <v>725</v>
      </c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>
        <v>587</v>
      </c>
      <c r="AQ21" s="72">
        <v>612</v>
      </c>
    </row>
    <row r="22" spans="1:43">
      <c r="A22" s="71" t="s">
        <v>46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>
        <v>655</v>
      </c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>
        <v>619</v>
      </c>
      <c r="AK22" s="72"/>
      <c r="AL22" s="72">
        <v>603</v>
      </c>
      <c r="AM22" s="72"/>
      <c r="AN22" s="72"/>
      <c r="AO22" s="72"/>
      <c r="AP22" s="72">
        <v>583</v>
      </c>
      <c r="AQ22" s="72">
        <v>612</v>
      </c>
    </row>
    <row r="23" spans="1:43">
      <c r="A23" s="71" t="s">
        <v>50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>
        <v>565</v>
      </c>
      <c r="AD23" s="72"/>
      <c r="AE23" s="72"/>
      <c r="AF23" s="72"/>
      <c r="AG23" s="72"/>
      <c r="AH23" s="72"/>
      <c r="AI23" s="72"/>
      <c r="AJ23" s="72">
        <v>608</v>
      </c>
      <c r="AK23" s="72"/>
      <c r="AL23" s="72"/>
      <c r="AM23" s="72">
        <v>583</v>
      </c>
      <c r="AN23" s="72"/>
      <c r="AO23" s="72"/>
      <c r="AP23" s="72">
        <v>585</v>
      </c>
      <c r="AQ23" s="72">
        <v>612</v>
      </c>
    </row>
    <row r="24" spans="1:43">
      <c r="A24" s="71" t="s">
        <v>48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>
        <v>587</v>
      </c>
      <c r="AC24" s="72"/>
      <c r="AD24" s="72"/>
      <c r="AE24" s="72"/>
      <c r="AF24" s="72"/>
      <c r="AG24" s="72"/>
      <c r="AH24" s="72"/>
      <c r="AI24" s="72"/>
      <c r="AJ24" s="72"/>
      <c r="AK24" s="72">
        <v>541</v>
      </c>
      <c r="AL24" s="72">
        <v>604</v>
      </c>
      <c r="AM24" s="72"/>
      <c r="AN24" s="72"/>
      <c r="AO24" s="72"/>
      <c r="AP24" s="72">
        <v>584</v>
      </c>
      <c r="AQ24" s="72">
        <v>612</v>
      </c>
    </row>
    <row r="25" spans="1:43">
      <c r="A25" s="71" t="s">
        <v>49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>
        <v>567</v>
      </c>
      <c r="AD25" s="72"/>
      <c r="AE25" s="72"/>
      <c r="AF25" s="72"/>
      <c r="AG25" s="72"/>
      <c r="AH25" s="72"/>
      <c r="AI25" s="72">
        <v>583</v>
      </c>
      <c r="AJ25" s="72"/>
      <c r="AK25" s="72"/>
      <c r="AL25" s="72"/>
      <c r="AM25" s="72">
        <v>578</v>
      </c>
      <c r="AN25" s="72"/>
      <c r="AO25" s="72"/>
      <c r="AP25" s="72">
        <v>584</v>
      </c>
      <c r="AQ25" s="72">
        <v>612</v>
      </c>
    </row>
    <row r="26" spans="1:43">
      <c r="A26" s="71" t="s">
        <v>67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>
        <v>605</v>
      </c>
      <c r="S26" s="72"/>
      <c r="T26" s="72">
        <v>567</v>
      </c>
      <c r="U26" s="72"/>
      <c r="V26" s="72">
        <v>556</v>
      </c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>
        <v>590</v>
      </c>
      <c r="AQ26" s="72">
        <v>617</v>
      </c>
    </row>
    <row r="27" spans="1:43">
      <c r="A27" s="71" t="s">
        <v>44</v>
      </c>
      <c r="B27" s="72">
        <v>585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>
        <v>599</v>
      </c>
      <c r="AC27" s="72"/>
      <c r="AD27" s="72"/>
      <c r="AE27" s="72"/>
      <c r="AF27" s="72"/>
      <c r="AG27" s="72"/>
      <c r="AH27" s="72"/>
      <c r="AI27" s="72"/>
      <c r="AJ27" s="72">
        <v>618</v>
      </c>
      <c r="AK27" s="72"/>
      <c r="AL27" s="72"/>
      <c r="AM27" s="72"/>
      <c r="AN27" s="72"/>
      <c r="AO27" s="72"/>
      <c r="AP27" s="72">
        <v>596</v>
      </c>
      <c r="AQ27" s="72">
        <v>613</v>
      </c>
    </row>
    <row r="28" spans="1:43">
      <c r="A28" s="71" t="s">
        <v>68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>
        <v>597</v>
      </c>
      <c r="S28" s="72"/>
      <c r="T28" s="72"/>
      <c r="U28" s="72">
        <v>598</v>
      </c>
      <c r="V28" s="72"/>
      <c r="W28" s="72"/>
      <c r="X28" s="72"/>
      <c r="Y28" s="72"/>
      <c r="Z28" s="72"/>
      <c r="AA28" s="72">
        <v>597</v>
      </c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>
        <v>586</v>
      </c>
      <c r="AQ28" s="72">
        <v>611</v>
      </c>
    </row>
    <row r="29" spans="1:43">
      <c r="A29" s="71" t="s">
        <v>43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>
        <v>582</v>
      </c>
      <c r="AA29" s="72"/>
      <c r="AB29" s="72"/>
      <c r="AC29" s="72"/>
      <c r="AD29" s="72">
        <v>766</v>
      </c>
      <c r="AE29" s="72"/>
      <c r="AF29" s="72"/>
      <c r="AG29" s="72"/>
      <c r="AH29" s="72"/>
      <c r="AI29" s="72"/>
      <c r="AJ29" s="72"/>
      <c r="AK29" s="72"/>
      <c r="AL29" s="72"/>
      <c r="AM29" s="72">
        <v>581</v>
      </c>
      <c r="AN29" s="72"/>
      <c r="AO29" s="72"/>
      <c r="AP29" s="72">
        <v>587</v>
      </c>
      <c r="AQ29" s="72">
        <v>613</v>
      </c>
    </row>
    <row r="30" spans="1:43">
      <c r="A30" s="71" t="s">
        <v>40</v>
      </c>
      <c r="B30" s="72"/>
      <c r="C30" s="72">
        <v>607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>
        <v>600</v>
      </c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>
        <v>549</v>
      </c>
      <c r="AP30" s="72">
        <v>596</v>
      </c>
      <c r="AQ30" s="72">
        <v>617</v>
      </c>
    </row>
    <row r="31" spans="1:43">
      <c r="A31" s="71" t="s">
        <v>39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>
        <v>349</v>
      </c>
      <c r="N31" s="72"/>
      <c r="O31" s="72">
        <v>663</v>
      </c>
      <c r="P31" s="72"/>
      <c r="Q31" s="72"/>
      <c r="R31" s="72"/>
      <c r="S31" s="72"/>
      <c r="T31" s="72">
        <v>576</v>
      </c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>
        <v>608</v>
      </c>
      <c r="AQ31" s="72">
        <v>628</v>
      </c>
    </row>
    <row r="32" spans="1:43">
      <c r="A32" s="71" t="s">
        <v>38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>
        <v>361</v>
      </c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>
        <v>595</v>
      </c>
      <c r="AC32" s="72"/>
      <c r="AD32" s="72"/>
      <c r="AE32" s="72">
        <v>745</v>
      </c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>
        <v>606</v>
      </c>
      <c r="AQ32" s="72">
        <v>621</v>
      </c>
    </row>
    <row r="33" spans="1:43">
      <c r="A33" s="71" t="s">
        <v>55</v>
      </c>
      <c r="B33" s="72"/>
      <c r="C33" s="72"/>
      <c r="D33" s="72"/>
      <c r="E33" s="72"/>
      <c r="F33" s="72"/>
      <c r="G33" s="72"/>
      <c r="H33" s="72"/>
      <c r="I33" s="72"/>
      <c r="J33" s="72"/>
      <c r="K33" s="72">
        <v>592</v>
      </c>
      <c r="L33" s="72"/>
      <c r="M33" s="72"/>
      <c r="N33" s="72">
        <v>670</v>
      </c>
      <c r="O33" s="72"/>
      <c r="P33" s="72"/>
      <c r="Q33" s="72"/>
      <c r="R33" s="72"/>
      <c r="S33" s="72"/>
      <c r="T33" s="72">
        <v>570</v>
      </c>
      <c r="U33" s="72"/>
      <c r="V33" s="72"/>
      <c r="W33" s="72"/>
      <c r="X33" s="72"/>
      <c r="Y33" s="72"/>
      <c r="Z33" s="72">
        <v>591</v>
      </c>
      <c r="AA33" s="72"/>
      <c r="AB33" s="72">
        <v>595</v>
      </c>
      <c r="AC33" s="72"/>
      <c r="AD33" s="72"/>
      <c r="AE33" s="72"/>
      <c r="AF33" s="72">
        <v>643</v>
      </c>
      <c r="AG33" s="72"/>
      <c r="AH33" s="72"/>
      <c r="AI33" s="72"/>
      <c r="AJ33" s="72"/>
      <c r="AK33" s="72"/>
      <c r="AL33" s="72">
        <v>611</v>
      </c>
      <c r="AM33" s="72"/>
      <c r="AN33" s="72">
        <v>593</v>
      </c>
      <c r="AO33" s="72"/>
      <c r="AP33" s="72">
        <v>604</v>
      </c>
      <c r="AQ33" s="72">
        <v>625</v>
      </c>
    </row>
    <row r="34" spans="1:43">
      <c r="A34" s="71" t="s">
        <v>71</v>
      </c>
      <c r="B34" s="72">
        <v>617</v>
      </c>
      <c r="C34" s="72"/>
      <c r="D34" s="72">
        <v>603</v>
      </c>
      <c r="E34" s="72"/>
      <c r="F34" s="72">
        <v>547</v>
      </c>
      <c r="G34" s="72"/>
      <c r="H34" s="72">
        <v>611</v>
      </c>
      <c r="I34" s="72">
        <v>595</v>
      </c>
      <c r="J34" s="72">
        <v>582</v>
      </c>
      <c r="K34" s="72">
        <v>594</v>
      </c>
      <c r="L34" s="72">
        <v>359</v>
      </c>
      <c r="M34" s="72"/>
      <c r="N34" s="72">
        <v>669</v>
      </c>
      <c r="O34" s="72">
        <v>663</v>
      </c>
      <c r="P34" s="72">
        <v>641</v>
      </c>
      <c r="Q34" s="72">
        <v>629</v>
      </c>
      <c r="R34" s="72">
        <v>602</v>
      </c>
      <c r="S34" s="72"/>
      <c r="T34" s="72">
        <v>575</v>
      </c>
      <c r="U34" s="72">
        <v>599</v>
      </c>
      <c r="V34" s="72"/>
      <c r="W34" s="72">
        <v>593</v>
      </c>
      <c r="X34" s="72">
        <v>564</v>
      </c>
      <c r="Y34" s="72"/>
      <c r="Z34" s="72">
        <v>590</v>
      </c>
      <c r="AA34" s="72">
        <v>605</v>
      </c>
      <c r="AB34" s="72">
        <v>602</v>
      </c>
      <c r="AC34" s="72">
        <v>582</v>
      </c>
      <c r="AD34" s="72">
        <v>780</v>
      </c>
      <c r="AE34" s="72">
        <v>746</v>
      </c>
      <c r="AF34" s="72">
        <v>629</v>
      </c>
      <c r="AG34" s="72"/>
      <c r="AH34" s="72">
        <v>591</v>
      </c>
      <c r="AI34" s="72"/>
      <c r="AJ34" s="72">
        <v>617</v>
      </c>
      <c r="AK34" s="72">
        <v>554</v>
      </c>
      <c r="AL34" s="72">
        <v>608</v>
      </c>
      <c r="AM34" s="72">
        <v>594</v>
      </c>
      <c r="AN34" s="72">
        <v>592</v>
      </c>
      <c r="AO34" s="72">
        <v>569</v>
      </c>
      <c r="AP34" s="72">
        <v>596</v>
      </c>
      <c r="AQ34" s="72">
        <v>620</v>
      </c>
    </row>
    <row r="35" spans="1:43">
      <c r="A35" s="71" t="s">
        <v>88</v>
      </c>
      <c r="B35" s="72"/>
      <c r="C35" s="72"/>
      <c r="D35" s="72">
        <v>595</v>
      </c>
      <c r="E35" s="72">
        <v>605</v>
      </c>
      <c r="F35" s="72">
        <v>546</v>
      </c>
      <c r="G35" s="72"/>
      <c r="H35" s="72">
        <v>582</v>
      </c>
      <c r="I35" s="72"/>
      <c r="J35" s="72">
        <v>571</v>
      </c>
      <c r="K35" s="72"/>
      <c r="L35" s="72">
        <v>361</v>
      </c>
      <c r="M35" s="72">
        <v>351</v>
      </c>
      <c r="N35" s="72"/>
      <c r="O35" s="72">
        <v>655</v>
      </c>
      <c r="P35" s="72">
        <v>639</v>
      </c>
      <c r="Q35" s="72">
        <v>611</v>
      </c>
      <c r="R35" s="72">
        <v>597</v>
      </c>
      <c r="S35" s="72">
        <v>605</v>
      </c>
      <c r="T35" s="72">
        <v>568</v>
      </c>
      <c r="U35" s="72"/>
      <c r="V35" s="72"/>
      <c r="W35" s="72">
        <v>578</v>
      </c>
      <c r="X35" s="72">
        <v>566</v>
      </c>
      <c r="Y35" s="72">
        <v>579</v>
      </c>
      <c r="Z35" s="72"/>
      <c r="AA35" s="72">
        <v>602</v>
      </c>
      <c r="AB35" s="72">
        <v>585</v>
      </c>
      <c r="AC35" s="72">
        <v>570</v>
      </c>
      <c r="AD35" s="72">
        <v>767</v>
      </c>
      <c r="AE35" s="72">
        <v>722</v>
      </c>
      <c r="AF35" s="72">
        <v>627</v>
      </c>
      <c r="AG35" s="72"/>
      <c r="AH35" s="72">
        <v>588</v>
      </c>
      <c r="AI35" s="72"/>
      <c r="AJ35" s="72"/>
      <c r="AK35" s="72">
        <v>550</v>
      </c>
      <c r="AL35" s="72">
        <v>608</v>
      </c>
      <c r="AM35" s="72"/>
      <c r="AN35" s="72"/>
      <c r="AO35" s="72"/>
      <c r="AP35" s="72">
        <v>591</v>
      </c>
      <c r="AQ35" s="72">
        <v>611</v>
      </c>
    </row>
    <row r="36" spans="1:43">
      <c r="A36" s="71" t="s">
        <v>63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>
        <v>348</v>
      </c>
      <c r="N36" s="72"/>
      <c r="O36" s="72"/>
      <c r="P36" s="72"/>
      <c r="Q36" s="72"/>
      <c r="R36" s="72"/>
      <c r="S36" s="72">
        <v>604</v>
      </c>
      <c r="T36" s="72"/>
      <c r="U36" s="72"/>
      <c r="V36" s="72"/>
      <c r="W36" s="72"/>
      <c r="X36" s="72"/>
      <c r="Y36" s="72">
        <v>579</v>
      </c>
      <c r="Z36" s="72"/>
      <c r="AA36" s="72">
        <v>595</v>
      </c>
      <c r="AB36" s="72"/>
      <c r="AC36" s="72">
        <v>573</v>
      </c>
      <c r="AD36" s="72"/>
      <c r="AE36" s="72"/>
      <c r="AF36" s="72"/>
      <c r="AG36" s="72"/>
      <c r="AH36" s="72"/>
      <c r="AI36" s="72">
        <v>595</v>
      </c>
      <c r="AJ36" s="72"/>
      <c r="AK36" s="72"/>
      <c r="AL36" s="72"/>
      <c r="AM36" s="72"/>
      <c r="AN36" s="72"/>
      <c r="AO36" s="72"/>
      <c r="AP36" s="72"/>
      <c r="AQ36" s="72">
        <v>611</v>
      </c>
    </row>
    <row r="37" spans="1:43">
      <c r="A37" s="71" t="s">
        <v>53</v>
      </c>
      <c r="B37" s="72"/>
      <c r="C37" s="72"/>
      <c r="D37" s="72"/>
      <c r="E37" s="72">
        <v>599</v>
      </c>
      <c r="F37" s="72"/>
      <c r="G37" s="72"/>
      <c r="H37" s="72"/>
      <c r="I37" s="72"/>
      <c r="J37" s="72">
        <v>575</v>
      </c>
      <c r="K37" s="72"/>
      <c r="L37" s="72"/>
      <c r="M37" s="72"/>
      <c r="N37" s="72"/>
      <c r="O37" s="72"/>
      <c r="P37" s="72"/>
      <c r="Q37" s="72"/>
      <c r="R37" s="72"/>
      <c r="S37" s="72">
        <v>610</v>
      </c>
      <c r="T37" s="72"/>
      <c r="U37" s="72"/>
      <c r="V37" s="72"/>
      <c r="W37" s="72"/>
      <c r="X37" s="72"/>
      <c r="Y37" s="72"/>
      <c r="Z37" s="72"/>
      <c r="AA37" s="72">
        <v>598</v>
      </c>
      <c r="AB37" s="72"/>
      <c r="AC37" s="72">
        <v>574</v>
      </c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>
        <v>591</v>
      </c>
      <c r="AQ37" s="72">
        <v>611</v>
      </c>
    </row>
    <row r="38" spans="1:43">
      <c r="A38" s="71" t="s">
        <v>86</v>
      </c>
      <c r="B38" s="72"/>
      <c r="C38" s="72">
        <v>578</v>
      </c>
      <c r="D38" s="72"/>
      <c r="E38" s="72">
        <v>597</v>
      </c>
      <c r="F38" s="72"/>
      <c r="G38" s="72">
        <v>560</v>
      </c>
      <c r="H38" s="72"/>
      <c r="I38" s="72">
        <v>570</v>
      </c>
      <c r="J38" s="72"/>
      <c r="K38" s="72"/>
      <c r="L38" s="72"/>
      <c r="M38" s="72">
        <v>348</v>
      </c>
      <c r="N38" s="72"/>
      <c r="O38" s="72">
        <v>652</v>
      </c>
      <c r="P38" s="72"/>
      <c r="Q38" s="72">
        <v>609</v>
      </c>
      <c r="R38" s="72"/>
      <c r="S38" s="72">
        <v>608</v>
      </c>
      <c r="T38" s="72"/>
      <c r="U38" s="72">
        <v>601</v>
      </c>
      <c r="V38" s="72"/>
      <c r="W38" s="72">
        <v>581</v>
      </c>
      <c r="X38" s="72"/>
      <c r="Y38" s="72">
        <v>578</v>
      </c>
      <c r="Z38" s="72"/>
      <c r="AA38" s="72">
        <v>596</v>
      </c>
      <c r="AB38" s="72"/>
      <c r="AC38" s="72">
        <v>568</v>
      </c>
      <c r="AD38" s="72"/>
      <c r="AE38" s="72">
        <v>729</v>
      </c>
      <c r="AF38" s="72"/>
      <c r="AG38" s="72">
        <v>619</v>
      </c>
      <c r="AH38" s="72"/>
      <c r="AI38" s="72">
        <v>582</v>
      </c>
      <c r="AJ38" s="72"/>
      <c r="AK38" s="72">
        <v>544</v>
      </c>
      <c r="AL38" s="72"/>
      <c r="AM38" s="72">
        <v>582</v>
      </c>
      <c r="AN38" s="72"/>
      <c r="AO38" s="72">
        <v>547</v>
      </c>
      <c r="AP38" s="72"/>
      <c r="AQ38" s="72">
        <v>609</v>
      </c>
    </row>
    <row r="39" spans="1:43" ht="28.5">
      <c r="A39" s="71" t="s">
        <v>52</v>
      </c>
      <c r="B39" s="72"/>
      <c r="C39" s="72"/>
      <c r="D39" s="72"/>
      <c r="E39" s="72"/>
      <c r="F39" s="72"/>
      <c r="G39" s="72">
        <v>559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>
        <v>605</v>
      </c>
      <c r="T39" s="72"/>
      <c r="U39" s="72"/>
      <c r="V39" s="72"/>
      <c r="W39" s="72"/>
      <c r="X39" s="72"/>
      <c r="Y39" s="72">
        <v>578</v>
      </c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>
        <v>544</v>
      </c>
      <c r="AL39" s="72"/>
      <c r="AM39" s="72"/>
      <c r="AN39" s="72"/>
      <c r="AO39" s="72"/>
      <c r="AP39" s="72"/>
      <c r="AQ39" s="72">
        <v>611</v>
      </c>
    </row>
    <row r="40" spans="1:43" ht="28.5">
      <c r="A40" s="74" t="s">
        <v>115</v>
      </c>
      <c r="B40" s="72"/>
      <c r="C40" s="72"/>
      <c r="D40" s="72">
        <v>601</v>
      </c>
      <c r="E40" s="72">
        <v>600</v>
      </c>
      <c r="F40" s="72">
        <v>548</v>
      </c>
      <c r="G40" s="72">
        <v>565</v>
      </c>
      <c r="H40" s="72">
        <v>582</v>
      </c>
      <c r="I40" s="72">
        <v>585</v>
      </c>
      <c r="J40" s="72">
        <v>578</v>
      </c>
      <c r="K40" s="72"/>
      <c r="L40" s="72">
        <v>348</v>
      </c>
      <c r="M40" s="72">
        <v>355</v>
      </c>
      <c r="N40" s="72">
        <v>663</v>
      </c>
      <c r="O40" s="72">
        <v>651</v>
      </c>
      <c r="P40" s="72">
        <v>638</v>
      </c>
      <c r="Q40" s="72">
        <v>614</v>
      </c>
      <c r="R40" s="72">
        <v>598</v>
      </c>
      <c r="S40" s="72">
        <v>607</v>
      </c>
      <c r="T40" s="72">
        <v>568</v>
      </c>
      <c r="U40" s="72"/>
      <c r="V40" s="72">
        <v>559</v>
      </c>
      <c r="W40" s="72"/>
      <c r="X40" s="72">
        <v>562</v>
      </c>
      <c r="Y40" s="72">
        <v>581</v>
      </c>
      <c r="Z40" s="72">
        <v>582</v>
      </c>
      <c r="AA40" s="72">
        <v>609</v>
      </c>
      <c r="AB40" s="72">
        <v>585</v>
      </c>
      <c r="AC40" s="72">
        <v>570</v>
      </c>
      <c r="AD40" s="72"/>
      <c r="AE40" s="72">
        <v>724</v>
      </c>
      <c r="AF40" s="72">
        <v>629</v>
      </c>
      <c r="AG40" s="72">
        <v>620</v>
      </c>
      <c r="AH40" s="72">
        <v>589</v>
      </c>
      <c r="AI40" s="72">
        <v>588</v>
      </c>
      <c r="AJ40" s="72">
        <v>604</v>
      </c>
      <c r="AK40" s="72"/>
      <c r="AL40" s="72">
        <v>607</v>
      </c>
      <c r="AM40" s="72">
        <v>591</v>
      </c>
      <c r="AN40" s="72">
        <v>571</v>
      </c>
      <c r="AO40" s="72">
        <v>563</v>
      </c>
      <c r="AP40" s="72">
        <v>591</v>
      </c>
      <c r="AQ40" s="72">
        <v>611</v>
      </c>
    </row>
    <row r="41" spans="1:43" ht="28.5">
      <c r="A41" s="74" t="s">
        <v>116</v>
      </c>
      <c r="B41" s="72"/>
      <c r="C41" s="72"/>
      <c r="D41" s="72">
        <v>596</v>
      </c>
      <c r="E41" s="72">
        <v>605</v>
      </c>
      <c r="F41" s="72">
        <v>551</v>
      </c>
      <c r="G41" s="72">
        <v>578</v>
      </c>
      <c r="H41" s="72"/>
      <c r="I41" s="72">
        <v>579</v>
      </c>
      <c r="J41" s="72"/>
      <c r="K41" s="72">
        <v>585</v>
      </c>
      <c r="L41" s="72">
        <v>350</v>
      </c>
      <c r="M41" s="72">
        <v>361</v>
      </c>
      <c r="N41" s="72">
        <v>664</v>
      </c>
      <c r="O41" s="72">
        <v>655</v>
      </c>
      <c r="P41" s="72">
        <v>640</v>
      </c>
      <c r="Q41" s="72">
        <v>615</v>
      </c>
      <c r="R41" s="72">
        <v>605</v>
      </c>
      <c r="S41" s="72">
        <v>611</v>
      </c>
      <c r="T41" s="72">
        <v>571</v>
      </c>
      <c r="U41" s="72">
        <v>606</v>
      </c>
      <c r="V41" s="72">
        <v>560</v>
      </c>
      <c r="W41" s="72">
        <v>587</v>
      </c>
      <c r="X41" s="72">
        <v>564</v>
      </c>
      <c r="Y41" s="72">
        <v>582</v>
      </c>
      <c r="Z41" s="72">
        <v>592</v>
      </c>
      <c r="AA41" s="72">
        <v>602</v>
      </c>
      <c r="AB41" s="72"/>
      <c r="AC41" s="72"/>
      <c r="AD41" s="72">
        <v>766</v>
      </c>
      <c r="AE41" s="72">
        <v>743</v>
      </c>
      <c r="AF41" s="72">
        <v>628</v>
      </c>
      <c r="AG41" s="72">
        <v>631</v>
      </c>
      <c r="AH41" s="72">
        <v>594</v>
      </c>
      <c r="AI41" s="72">
        <v>593</v>
      </c>
      <c r="AJ41" s="72"/>
      <c r="AK41" s="72"/>
      <c r="AL41" s="72"/>
      <c r="AM41" s="72"/>
      <c r="AN41" s="72">
        <v>574</v>
      </c>
      <c r="AO41" s="72">
        <v>562</v>
      </c>
      <c r="AP41" s="72">
        <v>601</v>
      </c>
      <c r="AQ41" s="72">
        <v>621</v>
      </c>
    </row>
    <row r="42" spans="1:43">
      <c r="A42" s="71" t="s">
        <v>30</v>
      </c>
      <c r="B42" s="72"/>
      <c r="C42" s="72"/>
      <c r="D42" s="72">
        <v>602</v>
      </c>
      <c r="E42" s="72"/>
      <c r="F42" s="72"/>
      <c r="G42" s="72"/>
      <c r="H42" s="72">
        <v>594</v>
      </c>
      <c r="I42" s="72"/>
      <c r="J42" s="72"/>
      <c r="K42" s="72"/>
      <c r="L42" s="72">
        <v>354</v>
      </c>
      <c r="M42" s="72">
        <v>349</v>
      </c>
      <c r="N42" s="72"/>
      <c r="O42" s="72"/>
      <c r="P42" s="72">
        <v>639</v>
      </c>
      <c r="Q42" s="72"/>
      <c r="R42" s="72"/>
      <c r="S42" s="72"/>
      <c r="T42" s="72">
        <v>574</v>
      </c>
      <c r="U42" s="72">
        <v>602</v>
      </c>
      <c r="V42" s="72"/>
      <c r="W42" s="72"/>
      <c r="X42" s="72">
        <v>563</v>
      </c>
      <c r="Y42" s="72"/>
      <c r="Z42" s="72">
        <v>587</v>
      </c>
      <c r="AA42" s="72">
        <v>601</v>
      </c>
      <c r="AB42" s="72">
        <v>592</v>
      </c>
      <c r="AC42" s="72"/>
      <c r="AD42" s="72"/>
      <c r="AE42" s="72"/>
      <c r="AF42" s="72">
        <v>639</v>
      </c>
      <c r="AG42" s="72">
        <v>637</v>
      </c>
      <c r="AH42" s="72"/>
      <c r="AI42" s="72"/>
      <c r="AJ42" s="72"/>
      <c r="AK42" s="72"/>
      <c r="AL42" s="72"/>
      <c r="AM42" s="72">
        <v>593</v>
      </c>
      <c r="AN42" s="72"/>
      <c r="AO42" s="72"/>
      <c r="AP42" s="72">
        <v>594</v>
      </c>
      <c r="AQ42" s="72">
        <v>616</v>
      </c>
    </row>
    <row r="43" spans="1:43">
      <c r="A43" s="71" t="s">
        <v>94</v>
      </c>
      <c r="B43" s="72"/>
      <c r="C43" s="72"/>
      <c r="D43" s="72">
        <v>592</v>
      </c>
      <c r="E43" s="72"/>
      <c r="F43" s="72">
        <v>545</v>
      </c>
      <c r="G43" s="72">
        <v>559</v>
      </c>
      <c r="H43" s="72"/>
      <c r="I43" s="72"/>
      <c r="J43" s="72"/>
      <c r="K43" s="72"/>
      <c r="L43" s="72"/>
      <c r="M43" s="72"/>
      <c r="N43" s="72">
        <v>662</v>
      </c>
      <c r="O43" s="72"/>
      <c r="P43" s="72"/>
      <c r="Q43" s="72">
        <v>612</v>
      </c>
      <c r="R43" s="72"/>
      <c r="S43" s="72"/>
      <c r="T43" s="72"/>
      <c r="U43" s="72"/>
      <c r="V43" s="72">
        <v>555</v>
      </c>
      <c r="W43" s="72">
        <v>577</v>
      </c>
      <c r="X43" s="72">
        <v>561</v>
      </c>
      <c r="Y43" s="72"/>
      <c r="Z43" s="72">
        <v>580</v>
      </c>
      <c r="AA43" s="72"/>
      <c r="AB43" s="72">
        <v>588</v>
      </c>
      <c r="AC43" s="72"/>
      <c r="AD43" s="72">
        <v>760</v>
      </c>
      <c r="AE43" s="72"/>
      <c r="AF43" s="72"/>
      <c r="AG43" s="72"/>
      <c r="AH43" s="72"/>
      <c r="AI43" s="72"/>
      <c r="AJ43" s="72"/>
      <c r="AK43" s="72"/>
      <c r="AL43" s="72"/>
      <c r="AM43" s="72"/>
      <c r="AN43" s="72">
        <v>573</v>
      </c>
      <c r="AO43" s="72"/>
      <c r="AP43" s="72">
        <v>583</v>
      </c>
      <c r="AQ43" s="72">
        <v>609</v>
      </c>
    </row>
    <row r="44" spans="1:43">
      <c r="A44" s="71" t="s">
        <v>84</v>
      </c>
      <c r="B44" s="72"/>
      <c r="C44" s="72"/>
      <c r="D44" s="72">
        <v>592</v>
      </c>
      <c r="E44" s="72"/>
      <c r="F44" s="72">
        <v>547</v>
      </c>
      <c r="G44" s="72"/>
      <c r="H44" s="72">
        <v>583</v>
      </c>
      <c r="I44" s="72"/>
      <c r="J44" s="72"/>
      <c r="K44" s="72"/>
      <c r="L44" s="72"/>
      <c r="M44" s="72">
        <v>356</v>
      </c>
      <c r="N44" s="72"/>
      <c r="O44" s="72">
        <v>654</v>
      </c>
      <c r="P44" s="72">
        <v>638</v>
      </c>
      <c r="Q44" s="72">
        <v>609</v>
      </c>
      <c r="R44" s="72"/>
      <c r="S44" s="72">
        <v>606</v>
      </c>
      <c r="T44" s="72"/>
      <c r="U44" s="72"/>
      <c r="V44" s="72">
        <v>556</v>
      </c>
      <c r="W44" s="72">
        <v>580</v>
      </c>
      <c r="X44" s="72">
        <v>562</v>
      </c>
      <c r="Y44" s="72"/>
      <c r="Z44" s="72">
        <v>581</v>
      </c>
      <c r="AA44" s="72"/>
      <c r="AB44" s="72">
        <v>595</v>
      </c>
      <c r="AC44" s="72"/>
      <c r="AD44" s="72"/>
      <c r="AE44" s="72"/>
      <c r="AF44" s="72"/>
      <c r="AG44" s="72">
        <v>619</v>
      </c>
      <c r="AH44" s="72"/>
      <c r="AI44" s="72"/>
      <c r="AJ44" s="72"/>
      <c r="AK44" s="72">
        <v>541</v>
      </c>
      <c r="AL44" s="72"/>
      <c r="AM44" s="72"/>
      <c r="AN44" s="72"/>
      <c r="AO44" s="72">
        <v>554</v>
      </c>
      <c r="AP44" s="72">
        <v>583</v>
      </c>
      <c r="AQ44" s="72">
        <v>609</v>
      </c>
    </row>
    <row r="45" spans="1:43">
      <c r="A45" s="71" t="s">
        <v>64</v>
      </c>
      <c r="B45" s="72"/>
      <c r="C45" s="72">
        <v>594</v>
      </c>
      <c r="D45" s="72"/>
      <c r="E45" s="72">
        <v>602</v>
      </c>
      <c r="F45" s="72"/>
      <c r="G45" s="72"/>
      <c r="H45" s="72"/>
      <c r="I45" s="72">
        <v>568</v>
      </c>
      <c r="J45" s="72"/>
      <c r="K45" s="72"/>
      <c r="L45" s="72"/>
      <c r="M45" s="72">
        <v>348</v>
      </c>
      <c r="N45" s="72"/>
      <c r="O45" s="72">
        <v>652</v>
      </c>
      <c r="P45" s="72"/>
      <c r="Q45" s="72">
        <v>612</v>
      </c>
      <c r="R45" s="72"/>
      <c r="S45" s="72"/>
      <c r="T45" s="72"/>
      <c r="U45" s="72"/>
      <c r="V45" s="72"/>
      <c r="W45" s="72">
        <v>578</v>
      </c>
      <c r="X45" s="72"/>
      <c r="Y45" s="72">
        <v>580</v>
      </c>
      <c r="Z45" s="72"/>
      <c r="AA45" s="72">
        <v>600</v>
      </c>
      <c r="AB45" s="72"/>
      <c r="AC45" s="72">
        <v>568</v>
      </c>
      <c r="AD45" s="72"/>
      <c r="AE45" s="72">
        <v>721</v>
      </c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>
        <v>611</v>
      </c>
    </row>
  </sheetData>
  <mergeCells count="22">
    <mergeCell ref="AN2:AO2"/>
    <mergeCell ref="AD2:AE2"/>
    <mergeCell ref="AF2:AG2"/>
    <mergeCell ref="AH2:AI2"/>
    <mergeCell ref="AJ2:AK2"/>
    <mergeCell ref="AL2:AM2"/>
    <mergeCell ref="A1:AQ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AP2:AQ2"/>
    <mergeCell ref="T2:U2"/>
    <mergeCell ref="V2:W2"/>
    <mergeCell ref="X2:Y2"/>
    <mergeCell ref="Z2:AA2"/>
    <mergeCell ref="AB2:AC2"/>
  </mergeCells>
  <phoneticPr fontId="6" type="noConversion"/>
  <pageMargins left="0.7" right="0.7" top="0.75" bottom="0.75" header="0.3" footer="0.3"/>
  <pageSetup paperSize="8" scale="77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workbookViewId="0">
      <selection activeCell="C4" sqref="C4"/>
    </sheetView>
  </sheetViews>
  <sheetFormatPr defaultRowHeight="14.25"/>
  <cols>
    <col min="1" max="1" width="10.75" style="2" customWidth="1"/>
    <col min="2" max="2" width="20.875" style="41" customWidth="1"/>
    <col min="3" max="4" width="8.125" style="3" bestFit="1" customWidth="1"/>
    <col min="5" max="5" width="8.625" style="3" customWidth="1"/>
    <col min="6" max="6" width="8.5" style="5" bestFit="1" customWidth="1"/>
    <col min="7" max="7" width="7.375" style="5" bestFit="1" customWidth="1"/>
    <col min="8" max="9" width="8.125" style="3" bestFit="1" customWidth="1"/>
    <col min="10" max="11" width="8.625" style="3" customWidth="1"/>
    <col min="12" max="12" width="7.375" style="3" bestFit="1" customWidth="1"/>
    <col min="13" max="13" width="8.625" style="5" customWidth="1"/>
    <col min="14" max="14" width="11.625" style="3" customWidth="1"/>
    <col min="15" max="16384" width="9" style="3"/>
  </cols>
  <sheetData>
    <row r="1" spans="1:14" ht="30.75" customHeight="1">
      <c r="A1" s="84" t="s">
        <v>99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58"/>
    </row>
    <row r="2" spans="1:14" ht="20.25">
      <c r="A2" s="85" t="s">
        <v>29</v>
      </c>
      <c r="B2" s="85" t="s">
        <v>59</v>
      </c>
      <c r="C2" s="87" t="s">
        <v>60</v>
      </c>
      <c r="D2" s="87"/>
      <c r="E2" s="87"/>
      <c r="F2" s="88"/>
      <c r="G2" s="55"/>
      <c r="H2" s="89" t="s">
        <v>61</v>
      </c>
      <c r="I2" s="87"/>
      <c r="J2" s="87"/>
      <c r="K2" s="87"/>
      <c r="L2" s="46"/>
      <c r="M2" s="76" t="s">
        <v>62</v>
      </c>
    </row>
    <row r="3" spans="1:14">
      <c r="A3" s="86"/>
      <c r="B3" s="86"/>
      <c r="C3" s="42" t="s">
        <v>13</v>
      </c>
      <c r="D3" s="42" t="s">
        <v>15</v>
      </c>
      <c r="E3" s="42" t="s">
        <v>16</v>
      </c>
      <c r="F3" s="50" t="s">
        <v>17</v>
      </c>
      <c r="G3" s="56" t="s">
        <v>105</v>
      </c>
      <c r="H3" s="52" t="s">
        <v>13</v>
      </c>
      <c r="I3" s="42" t="s">
        <v>15</v>
      </c>
      <c r="J3" s="42" t="s">
        <v>16</v>
      </c>
      <c r="K3" s="42" t="s">
        <v>17</v>
      </c>
      <c r="L3" s="43" t="s">
        <v>105</v>
      </c>
      <c r="M3" s="90"/>
    </row>
    <row r="4" spans="1:14" ht="28.5">
      <c r="A4" s="43" t="s">
        <v>74</v>
      </c>
      <c r="B4" s="49" t="s">
        <v>73</v>
      </c>
      <c r="C4" s="44">
        <v>145</v>
      </c>
      <c r="D4" s="44">
        <v>613</v>
      </c>
      <c r="E4" s="44">
        <v>591</v>
      </c>
      <c r="F4" s="44">
        <v>598.72</v>
      </c>
      <c r="G4" s="48">
        <v>7256</v>
      </c>
      <c r="H4" s="53">
        <v>94</v>
      </c>
      <c r="I4" s="44">
        <v>631</v>
      </c>
      <c r="J4" s="44">
        <v>611</v>
      </c>
      <c r="K4" s="44">
        <v>617.04</v>
      </c>
      <c r="L4" s="44">
        <v>21114</v>
      </c>
      <c r="M4" s="44"/>
    </row>
    <row r="5" spans="1:14" ht="28.5">
      <c r="A5" s="43" t="s">
        <v>82</v>
      </c>
      <c r="B5" s="49" t="s">
        <v>81</v>
      </c>
      <c r="C5" s="44">
        <v>163</v>
      </c>
      <c r="D5" s="44">
        <v>618</v>
      </c>
      <c r="E5" s="44">
        <v>599</v>
      </c>
      <c r="F5" s="44">
        <v>604.6</v>
      </c>
      <c r="G5" s="48">
        <v>4845</v>
      </c>
      <c r="H5" s="53">
        <v>246</v>
      </c>
      <c r="I5" s="44">
        <v>633</v>
      </c>
      <c r="J5" s="44">
        <v>616</v>
      </c>
      <c r="K5" s="44">
        <v>621.09</v>
      </c>
      <c r="L5" s="44">
        <v>17960</v>
      </c>
      <c r="M5" s="44"/>
    </row>
    <row r="6" spans="1:14">
      <c r="A6" s="91" t="s">
        <v>70</v>
      </c>
      <c r="B6" s="49" t="s">
        <v>30</v>
      </c>
      <c r="C6" s="44">
        <v>68</v>
      </c>
      <c r="D6" s="44">
        <v>613</v>
      </c>
      <c r="E6" s="44">
        <v>594</v>
      </c>
      <c r="F6" s="44">
        <v>600.38</v>
      </c>
      <c r="G6" s="48">
        <v>6403</v>
      </c>
      <c r="H6" s="53">
        <v>29</v>
      </c>
      <c r="I6" s="44">
        <v>637</v>
      </c>
      <c r="J6" s="44">
        <v>616</v>
      </c>
      <c r="K6" s="44">
        <v>621.34</v>
      </c>
      <c r="L6" s="44">
        <v>17951</v>
      </c>
      <c r="M6" s="44"/>
    </row>
    <row r="7" spans="1:14">
      <c r="A7" s="91"/>
      <c r="B7" s="49" t="s">
        <v>71</v>
      </c>
      <c r="C7" s="44">
        <v>169</v>
      </c>
      <c r="D7" s="44">
        <v>614</v>
      </c>
      <c r="E7" s="44">
        <v>596</v>
      </c>
      <c r="F7" s="44">
        <v>602.66999999999996</v>
      </c>
      <c r="G7" s="48">
        <v>5792</v>
      </c>
      <c r="H7" s="53">
        <v>74</v>
      </c>
      <c r="I7" s="44">
        <v>641</v>
      </c>
      <c r="J7" s="44">
        <v>620</v>
      </c>
      <c r="K7" s="44">
        <v>624.32000000000005</v>
      </c>
      <c r="L7" s="44">
        <v>15444</v>
      </c>
      <c r="M7" s="44"/>
    </row>
    <row r="8" spans="1:14">
      <c r="A8" s="91" t="s">
        <v>32</v>
      </c>
      <c r="B8" s="49" t="s">
        <v>83</v>
      </c>
      <c r="C8" s="44">
        <v>143</v>
      </c>
      <c r="D8" s="44">
        <v>613</v>
      </c>
      <c r="E8" s="44">
        <v>591</v>
      </c>
      <c r="F8" s="44">
        <v>597.5</v>
      </c>
      <c r="G8" s="48">
        <v>7341</v>
      </c>
      <c r="H8" s="53">
        <v>146</v>
      </c>
      <c r="I8" s="44">
        <v>637</v>
      </c>
      <c r="J8" s="44">
        <v>611</v>
      </c>
      <c r="K8" s="44">
        <v>616.86</v>
      </c>
      <c r="L8" s="44">
        <v>20989</v>
      </c>
      <c r="M8" s="44"/>
    </row>
    <row r="9" spans="1:14">
      <c r="A9" s="91"/>
      <c r="B9" s="49" t="s">
        <v>84</v>
      </c>
      <c r="C9" s="44">
        <v>65</v>
      </c>
      <c r="D9" s="44">
        <v>605</v>
      </c>
      <c r="E9" s="44">
        <v>583</v>
      </c>
      <c r="F9" s="44">
        <v>591.15</v>
      </c>
      <c r="G9" s="48">
        <v>10299</v>
      </c>
      <c r="H9" s="53">
        <v>65</v>
      </c>
      <c r="I9" s="44">
        <v>619</v>
      </c>
      <c r="J9" s="44">
        <v>609</v>
      </c>
      <c r="K9" s="44">
        <v>612.38</v>
      </c>
      <c r="L9" s="44">
        <v>22272</v>
      </c>
      <c r="M9" s="44"/>
    </row>
    <row r="10" spans="1:14">
      <c r="A10" s="91" t="s">
        <v>31</v>
      </c>
      <c r="B10" s="49" t="s">
        <v>80</v>
      </c>
      <c r="C10" s="44">
        <v>130</v>
      </c>
      <c r="D10" s="44">
        <v>616</v>
      </c>
      <c r="E10" s="44">
        <v>598</v>
      </c>
      <c r="F10" s="44">
        <v>604.28</v>
      </c>
      <c r="G10" s="48">
        <v>5233</v>
      </c>
      <c r="H10" s="53">
        <v>198</v>
      </c>
      <c r="I10" s="44">
        <v>636</v>
      </c>
      <c r="J10" s="44">
        <v>620</v>
      </c>
      <c r="K10" s="44">
        <v>623.98</v>
      </c>
      <c r="L10" s="44">
        <v>15257</v>
      </c>
      <c r="M10" s="44"/>
    </row>
    <row r="11" spans="1:14">
      <c r="A11" s="91"/>
      <c r="B11" s="49" t="s">
        <v>63</v>
      </c>
      <c r="C11" s="44"/>
      <c r="D11" s="44"/>
      <c r="E11" s="44"/>
      <c r="F11" s="44"/>
      <c r="G11" s="48"/>
      <c r="H11" s="53">
        <v>36</v>
      </c>
      <c r="I11" s="44">
        <v>625</v>
      </c>
      <c r="J11" s="44">
        <v>611</v>
      </c>
      <c r="K11" s="44">
        <v>616.55999999999995</v>
      </c>
      <c r="L11" s="44">
        <v>21147</v>
      </c>
      <c r="M11" s="19" t="s">
        <v>98</v>
      </c>
    </row>
    <row r="12" spans="1:14">
      <c r="A12" s="43" t="s">
        <v>33</v>
      </c>
      <c r="B12" s="49" t="s">
        <v>79</v>
      </c>
      <c r="C12" s="44">
        <v>165</v>
      </c>
      <c r="D12" s="44">
        <v>617</v>
      </c>
      <c r="E12" s="44">
        <v>601</v>
      </c>
      <c r="F12" s="44">
        <v>605.78</v>
      </c>
      <c r="G12" s="48">
        <v>4478</v>
      </c>
      <c r="H12" s="53">
        <v>166</v>
      </c>
      <c r="I12" s="44">
        <v>640</v>
      </c>
      <c r="J12" s="44">
        <v>621</v>
      </c>
      <c r="K12" s="44">
        <v>626.48</v>
      </c>
      <c r="L12" s="44">
        <v>14544</v>
      </c>
      <c r="M12" s="44"/>
    </row>
    <row r="13" spans="1:14">
      <c r="A13" s="91" t="s">
        <v>72</v>
      </c>
      <c r="B13" s="49" t="s">
        <v>40</v>
      </c>
      <c r="C13" s="44">
        <v>10</v>
      </c>
      <c r="D13" s="44">
        <v>607</v>
      </c>
      <c r="E13" s="44">
        <v>596</v>
      </c>
      <c r="F13" s="44">
        <v>598.4</v>
      </c>
      <c r="G13" s="48">
        <v>5830</v>
      </c>
      <c r="H13" s="53">
        <v>7</v>
      </c>
      <c r="I13" s="44">
        <v>625</v>
      </c>
      <c r="J13" s="44">
        <v>617</v>
      </c>
      <c r="K13" s="44">
        <v>620</v>
      </c>
      <c r="L13" s="44">
        <v>17146</v>
      </c>
      <c r="M13" s="44"/>
    </row>
    <row r="14" spans="1:14">
      <c r="A14" s="91"/>
      <c r="B14" s="49" t="s">
        <v>35</v>
      </c>
      <c r="C14" s="44">
        <v>24</v>
      </c>
      <c r="D14" s="44">
        <v>619</v>
      </c>
      <c r="E14" s="44">
        <v>609</v>
      </c>
      <c r="F14" s="44">
        <v>611.83000000000004</v>
      </c>
      <c r="G14" s="48">
        <v>2726</v>
      </c>
      <c r="H14" s="53">
        <v>16</v>
      </c>
      <c r="I14" s="44">
        <v>631</v>
      </c>
      <c r="J14" s="44">
        <v>626</v>
      </c>
      <c r="K14" s="44">
        <v>627.38</v>
      </c>
      <c r="L14" s="44">
        <v>12317</v>
      </c>
      <c r="M14" s="44"/>
    </row>
    <row r="15" spans="1:14">
      <c r="A15" s="91"/>
      <c r="B15" s="49" t="s">
        <v>37</v>
      </c>
      <c r="C15" s="44">
        <v>27</v>
      </c>
      <c r="D15" s="44">
        <v>612</v>
      </c>
      <c r="E15" s="44">
        <v>599</v>
      </c>
      <c r="F15" s="44">
        <v>603.48</v>
      </c>
      <c r="G15" s="48">
        <v>4989</v>
      </c>
      <c r="H15" s="53">
        <v>17</v>
      </c>
      <c r="I15" s="44">
        <v>625</v>
      </c>
      <c r="J15" s="44">
        <v>613</v>
      </c>
      <c r="K15" s="44">
        <v>618.12</v>
      </c>
      <c r="L15" s="44">
        <v>19253</v>
      </c>
      <c r="M15" s="44"/>
    </row>
    <row r="16" spans="1:14">
      <c r="A16" s="91"/>
      <c r="B16" s="49" t="s">
        <v>34</v>
      </c>
      <c r="C16" s="44">
        <v>25</v>
      </c>
      <c r="D16" s="44">
        <v>618</v>
      </c>
      <c r="E16" s="44">
        <v>606</v>
      </c>
      <c r="F16" s="44">
        <v>610.32000000000005</v>
      </c>
      <c r="G16" s="48">
        <v>3250</v>
      </c>
      <c r="H16" s="53">
        <v>16</v>
      </c>
      <c r="I16" s="44">
        <v>636</v>
      </c>
      <c r="J16" s="44">
        <v>626</v>
      </c>
      <c r="K16" s="44">
        <v>629.19000000000005</v>
      </c>
      <c r="L16" s="44">
        <v>12215</v>
      </c>
      <c r="M16" s="44"/>
    </row>
    <row r="17" spans="1:13">
      <c r="A17" s="91"/>
      <c r="B17" s="49" t="s">
        <v>39</v>
      </c>
      <c r="C17" s="44">
        <v>9</v>
      </c>
      <c r="D17" s="44">
        <v>613</v>
      </c>
      <c r="E17" s="44">
        <v>608</v>
      </c>
      <c r="F17" s="44">
        <v>610.55999999999995</v>
      </c>
      <c r="G17" s="48">
        <v>2866</v>
      </c>
      <c r="H17" s="53">
        <v>5</v>
      </c>
      <c r="I17" s="44">
        <v>633</v>
      </c>
      <c r="J17" s="44">
        <v>628</v>
      </c>
      <c r="K17" s="44">
        <v>630.4</v>
      </c>
      <c r="L17" s="44">
        <v>11196</v>
      </c>
      <c r="M17" s="44"/>
    </row>
    <row r="18" spans="1:13">
      <c r="A18" s="91"/>
      <c r="B18" s="49" t="s">
        <v>36</v>
      </c>
      <c r="C18" s="44">
        <v>21</v>
      </c>
      <c r="D18" s="44">
        <v>618</v>
      </c>
      <c r="E18" s="44">
        <v>612</v>
      </c>
      <c r="F18" s="44">
        <v>614.80999999999995</v>
      </c>
      <c r="G18" s="48">
        <v>2243</v>
      </c>
      <c r="H18" s="53">
        <v>13</v>
      </c>
      <c r="I18" s="44">
        <v>645</v>
      </c>
      <c r="J18" s="44">
        <v>631</v>
      </c>
      <c r="K18" s="44">
        <v>636.62</v>
      </c>
      <c r="L18" s="44">
        <v>9690</v>
      </c>
      <c r="M18" s="44"/>
    </row>
    <row r="19" spans="1:13">
      <c r="A19" s="91"/>
      <c r="B19" s="49" t="s">
        <v>38</v>
      </c>
      <c r="C19" s="44">
        <v>13</v>
      </c>
      <c r="D19" s="44">
        <v>613</v>
      </c>
      <c r="E19" s="44">
        <v>606</v>
      </c>
      <c r="F19" s="44">
        <v>608.08000000000004</v>
      </c>
      <c r="G19" s="48">
        <v>3382</v>
      </c>
      <c r="H19" s="53">
        <v>8</v>
      </c>
      <c r="I19" s="44">
        <v>625</v>
      </c>
      <c r="J19" s="44">
        <v>621</v>
      </c>
      <c r="K19" s="44">
        <v>623.63</v>
      </c>
      <c r="L19" s="44">
        <v>14902</v>
      </c>
      <c r="M19" s="44"/>
    </row>
    <row r="20" spans="1:13">
      <c r="A20" s="91" t="s">
        <v>97</v>
      </c>
      <c r="B20" s="49" t="s">
        <v>45</v>
      </c>
      <c r="C20" s="44">
        <v>12</v>
      </c>
      <c r="D20" s="44">
        <v>608</v>
      </c>
      <c r="E20" s="44">
        <v>592</v>
      </c>
      <c r="F20" s="44">
        <v>601.33000000000004</v>
      </c>
      <c r="G20" s="48">
        <v>6750</v>
      </c>
      <c r="H20" s="53">
        <v>5</v>
      </c>
      <c r="I20" s="44">
        <v>629</v>
      </c>
      <c r="J20" s="44">
        <v>620</v>
      </c>
      <c r="K20" s="44">
        <v>623.6</v>
      </c>
      <c r="L20" s="44">
        <v>15395</v>
      </c>
      <c r="M20" s="44"/>
    </row>
    <row r="21" spans="1:13">
      <c r="A21" s="91"/>
      <c r="B21" s="49" t="s">
        <v>42</v>
      </c>
      <c r="C21" s="44">
        <v>24</v>
      </c>
      <c r="D21" s="44">
        <v>608</v>
      </c>
      <c r="E21" s="44">
        <v>591</v>
      </c>
      <c r="F21" s="44">
        <v>596.16999999999996</v>
      </c>
      <c r="G21" s="48">
        <v>7309</v>
      </c>
      <c r="H21" s="53">
        <v>9</v>
      </c>
      <c r="I21" s="44">
        <v>626</v>
      </c>
      <c r="J21" s="44">
        <v>612</v>
      </c>
      <c r="K21" s="44">
        <v>618.22</v>
      </c>
      <c r="L21" s="44">
        <v>20499</v>
      </c>
      <c r="M21" s="44"/>
    </row>
    <row r="22" spans="1:13">
      <c r="A22" s="91"/>
      <c r="B22" s="49" t="s">
        <v>50</v>
      </c>
      <c r="C22" s="44">
        <v>12</v>
      </c>
      <c r="D22" s="44">
        <v>594</v>
      </c>
      <c r="E22" s="44">
        <v>585</v>
      </c>
      <c r="F22" s="44">
        <v>588.16999999999996</v>
      </c>
      <c r="G22" s="48">
        <v>9577</v>
      </c>
      <c r="H22" s="53">
        <v>5</v>
      </c>
      <c r="I22" s="44">
        <v>617</v>
      </c>
      <c r="J22" s="44">
        <v>612</v>
      </c>
      <c r="K22" s="44">
        <v>614.20000000000005</v>
      </c>
      <c r="L22" s="44">
        <v>19994</v>
      </c>
      <c r="M22" s="44"/>
    </row>
    <row r="23" spans="1:13">
      <c r="A23" s="91"/>
      <c r="B23" s="49" t="s">
        <v>48</v>
      </c>
      <c r="C23" s="44">
        <v>12</v>
      </c>
      <c r="D23" s="44">
        <v>594</v>
      </c>
      <c r="E23" s="44">
        <v>584</v>
      </c>
      <c r="F23" s="44">
        <v>586.75</v>
      </c>
      <c r="G23" s="48">
        <v>9694</v>
      </c>
      <c r="H23" s="53">
        <v>5</v>
      </c>
      <c r="I23" s="44">
        <v>617</v>
      </c>
      <c r="J23" s="44">
        <v>612</v>
      </c>
      <c r="K23" s="44">
        <v>614.20000000000005</v>
      </c>
      <c r="L23" s="44">
        <v>20029</v>
      </c>
      <c r="M23" s="44"/>
    </row>
    <row r="24" spans="1:13">
      <c r="A24" s="91"/>
      <c r="B24" s="49" t="s">
        <v>67</v>
      </c>
      <c r="C24" s="44">
        <v>12</v>
      </c>
      <c r="D24" s="44">
        <v>602</v>
      </c>
      <c r="E24" s="44">
        <v>590</v>
      </c>
      <c r="F24" s="44">
        <v>593.25</v>
      </c>
      <c r="G24" s="48">
        <v>7464</v>
      </c>
      <c r="H24" s="53">
        <v>5</v>
      </c>
      <c r="I24" s="44">
        <v>620</v>
      </c>
      <c r="J24" s="44">
        <v>617</v>
      </c>
      <c r="K24" s="44">
        <v>618.20000000000005</v>
      </c>
      <c r="L24" s="44">
        <v>17258</v>
      </c>
      <c r="M24" s="44"/>
    </row>
    <row r="25" spans="1:13">
      <c r="A25" s="91"/>
      <c r="B25" s="49" t="s">
        <v>49</v>
      </c>
      <c r="C25" s="44">
        <v>12</v>
      </c>
      <c r="D25" s="44">
        <v>594</v>
      </c>
      <c r="E25" s="44">
        <v>584</v>
      </c>
      <c r="F25" s="44">
        <v>587.83000000000004</v>
      </c>
      <c r="G25" s="48">
        <v>9610</v>
      </c>
      <c r="H25" s="53">
        <v>5</v>
      </c>
      <c r="I25" s="44">
        <v>617</v>
      </c>
      <c r="J25" s="44">
        <v>612</v>
      </c>
      <c r="K25" s="44">
        <v>614</v>
      </c>
      <c r="L25" s="44">
        <v>20056</v>
      </c>
      <c r="M25" s="44"/>
    </row>
    <row r="26" spans="1:13">
      <c r="A26" s="91"/>
      <c r="B26" s="49" t="s">
        <v>41</v>
      </c>
      <c r="C26" s="44">
        <v>71</v>
      </c>
      <c r="D26" s="44">
        <v>617</v>
      </c>
      <c r="E26" s="44">
        <v>591</v>
      </c>
      <c r="F26" s="44">
        <v>598.67999999999995</v>
      </c>
      <c r="G26" s="48">
        <v>7361</v>
      </c>
      <c r="H26" s="53">
        <v>30</v>
      </c>
      <c r="I26" s="44">
        <v>637</v>
      </c>
      <c r="J26" s="44">
        <v>616</v>
      </c>
      <c r="K26" s="44">
        <v>619.4</v>
      </c>
      <c r="L26" s="44">
        <v>17976</v>
      </c>
      <c r="M26" s="44"/>
    </row>
    <row r="27" spans="1:13">
      <c r="A27" s="91"/>
      <c r="B27" s="49" t="s">
        <v>44</v>
      </c>
      <c r="C27" s="44">
        <v>12</v>
      </c>
      <c r="D27" s="44">
        <v>608</v>
      </c>
      <c r="E27" s="44">
        <v>596</v>
      </c>
      <c r="F27" s="44">
        <v>600.08000000000004</v>
      </c>
      <c r="G27" s="48">
        <v>5652</v>
      </c>
      <c r="H27" s="53">
        <v>5</v>
      </c>
      <c r="I27" s="44">
        <v>623</v>
      </c>
      <c r="J27" s="44">
        <v>613</v>
      </c>
      <c r="K27" s="44">
        <v>617</v>
      </c>
      <c r="L27" s="44">
        <v>19493</v>
      </c>
      <c r="M27" s="44"/>
    </row>
    <row r="28" spans="1:13">
      <c r="A28" s="91"/>
      <c r="B28" s="49" t="s">
        <v>68</v>
      </c>
      <c r="C28" s="44">
        <v>12</v>
      </c>
      <c r="D28" s="44">
        <v>602</v>
      </c>
      <c r="E28" s="44">
        <v>586</v>
      </c>
      <c r="F28" s="44">
        <v>592.66999999999996</v>
      </c>
      <c r="G28" s="48">
        <v>9099</v>
      </c>
      <c r="H28" s="53">
        <v>5</v>
      </c>
      <c r="I28" s="44">
        <v>627</v>
      </c>
      <c r="J28" s="44">
        <v>611</v>
      </c>
      <c r="K28" s="44">
        <v>616.20000000000005</v>
      </c>
      <c r="L28" s="44">
        <v>21113</v>
      </c>
      <c r="M28" s="44"/>
    </row>
    <row r="29" spans="1:13">
      <c r="A29" s="91"/>
      <c r="B29" s="49" t="s">
        <v>46</v>
      </c>
      <c r="C29" s="44">
        <v>12</v>
      </c>
      <c r="D29" s="44">
        <v>594</v>
      </c>
      <c r="E29" s="44">
        <v>583</v>
      </c>
      <c r="F29" s="44">
        <v>587.41999999999996</v>
      </c>
      <c r="G29" s="48">
        <v>10301</v>
      </c>
      <c r="H29" s="53">
        <v>5</v>
      </c>
      <c r="I29" s="44">
        <v>616</v>
      </c>
      <c r="J29" s="44">
        <v>612</v>
      </c>
      <c r="K29" s="44">
        <v>614.4</v>
      </c>
      <c r="L29" s="44">
        <v>20283</v>
      </c>
      <c r="M29" s="44"/>
    </row>
    <row r="30" spans="1:13">
      <c r="A30" s="91"/>
      <c r="B30" s="49" t="s">
        <v>47</v>
      </c>
      <c r="C30" s="44">
        <v>12</v>
      </c>
      <c r="D30" s="44">
        <v>598</v>
      </c>
      <c r="E30" s="44">
        <v>587</v>
      </c>
      <c r="F30" s="44">
        <v>592.66999999999996</v>
      </c>
      <c r="G30" s="48">
        <v>8723</v>
      </c>
      <c r="H30" s="53">
        <v>5</v>
      </c>
      <c r="I30" s="44">
        <v>616</v>
      </c>
      <c r="J30" s="44">
        <v>612</v>
      </c>
      <c r="K30" s="44">
        <v>613.4</v>
      </c>
      <c r="L30" s="44">
        <v>20433</v>
      </c>
      <c r="M30" s="44"/>
    </row>
    <row r="31" spans="1:13">
      <c r="A31" s="91"/>
      <c r="B31" s="49" t="s">
        <v>43</v>
      </c>
      <c r="C31" s="44">
        <v>12</v>
      </c>
      <c r="D31" s="44">
        <v>599</v>
      </c>
      <c r="E31" s="44">
        <v>587</v>
      </c>
      <c r="F31" s="44">
        <v>590.91999999999996</v>
      </c>
      <c r="G31" s="48">
        <v>8648</v>
      </c>
      <c r="H31" s="53">
        <v>5</v>
      </c>
      <c r="I31" s="44">
        <v>618</v>
      </c>
      <c r="J31" s="44">
        <v>613</v>
      </c>
      <c r="K31" s="44">
        <v>614.4</v>
      </c>
      <c r="L31" s="44">
        <v>19781</v>
      </c>
      <c r="M31" s="44"/>
    </row>
    <row r="32" spans="1:13" ht="28.5">
      <c r="A32" s="43" t="s">
        <v>76</v>
      </c>
      <c r="B32" s="49" t="s">
        <v>75</v>
      </c>
      <c r="C32" s="44">
        <v>166</v>
      </c>
      <c r="D32" s="44">
        <v>609</v>
      </c>
      <c r="E32" s="44">
        <v>582</v>
      </c>
      <c r="F32" s="44">
        <v>588.07000000000005</v>
      </c>
      <c r="G32" s="48">
        <v>10469</v>
      </c>
      <c r="H32" s="53">
        <v>65</v>
      </c>
      <c r="I32" s="44">
        <v>621</v>
      </c>
      <c r="J32" s="44">
        <v>609</v>
      </c>
      <c r="K32" s="44">
        <v>611.11</v>
      </c>
      <c r="L32" s="44">
        <v>22299</v>
      </c>
      <c r="M32" s="44"/>
    </row>
    <row r="33" spans="1:14">
      <c r="A33" s="91" t="s">
        <v>51</v>
      </c>
      <c r="B33" s="49" t="s">
        <v>77</v>
      </c>
      <c r="C33" s="44">
        <v>172</v>
      </c>
      <c r="D33" s="44">
        <v>614</v>
      </c>
      <c r="E33" s="44">
        <v>584</v>
      </c>
      <c r="F33" s="44">
        <v>592.44000000000005</v>
      </c>
      <c r="G33" s="48">
        <v>9920</v>
      </c>
      <c r="H33" s="53">
        <v>42</v>
      </c>
      <c r="I33" s="44">
        <v>622</v>
      </c>
      <c r="J33" s="44">
        <v>611</v>
      </c>
      <c r="K33" s="44">
        <v>614.98</v>
      </c>
      <c r="L33" s="44">
        <v>21109</v>
      </c>
      <c r="M33" s="44"/>
    </row>
    <row r="34" spans="1:14">
      <c r="A34" s="91"/>
      <c r="B34" s="49" t="s">
        <v>78</v>
      </c>
      <c r="C34" s="44">
        <v>48</v>
      </c>
      <c r="D34" s="44">
        <v>601</v>
      </c>
      <c r="E34" s="44">
        <v>586</v>
      </c>
      <c r="F34" s="44">
        <v>591.44000000000005</v>
      </c>
      <c r="G34" s="48">
        <v>9178</v>
      </c>
      <c r="H34" s="53">
        <v>12</v>
      </c>
      <c r="I34" s="44">
        <v>621</v>
      </c>
      <c r="J34" s="44">
        <v>611</v>
      </c>
      <c r="K34" s="44">
        <v>614.41999999999996</v>
      </c>
      <c r="L34" s="44">
        <v>20675</v>
      </c>
      <c r="M34" s="44"/>
    </row>
    <row r="35" spans="1:14" ht="28.5">
      <c r="A35" s="43" t="s">
        <v>93</v>
      </c>
      <c r="B35" s="49" t="s">
        <v>92</v>
      </c>
      <c r="C35" s="44">
        <v>50</v>
      </c>
      <c r="D35" s="44">
        <v>602</v>
      </c>
      <c r="E35" s="44">
        <v>583</v>
      </c>
      <c r="F35" s="44">
        <v>588.36</v>
      </c>
      <c r="G35" s="48">
        <v>10361</v>
      </c>
      <c r="H35" s="53">
        <v>32</v>
      </c>
      <c r="I35" s="44">
        <v>623</v>
      </c>
      <c r="J35" s="44">
        <v>609</v>
      </c>
      <c r="K35" s="44">
        <v>613.41</v>
      </c>
      <c r="L35" s="44">
        <v>22382</v>
      </c>
      <c r="M35" s="44"/>
    </row>
    <row r="36" spans="1:14">
      <c r="A36" s="91" t="s">
        <v>85</v>
      </c>
      <c r="B36" s="49" t="s">
        <v>64</v>
      </c>
      <c r="C36" s="44"/>
      <c r="D36" s="44"/>
      <c r="E36" s="44"/>
      <c r="F36" s="44"/>
      <c r="G36" s="48"/>
      <c r="H36" s="53">
        <v>73</v>
      </c>
      <c r="I36" s="44">
        <v>624</v>
      </c>
      <c r="J36" s="44">
        <v>611</v>
      </c>
      <c r="K36" s="44">
        <v>614.36</v>
      </c>
      <c r="L36" s="44">
        <v>21155</v>
      </c>
      <c r="M36" s="19" t="s">
        <v>98</v>
      </c>
    </row>
    <row r="37" spans="1:14">
      <c r="A37" s="91"/>
      <c r="B37" s="49" t="s">
        <v>86</v>
      </c>
      <c r="C37" s="44"/>
      <c r="D37" s="44"/>
      <c r="E37" s="44"/>
      <c r="F37" s="44"/>
      <c r="G37" s="48"/>
      <c r="H37" s="53">
        <v>242</v>
      </c>
      <c r="I37" s="44">
        <v>629</v>
      </c>
      <c r="J37" s="44">
        <v>609</v>
      </c>
      <c r="K37" s="44">
        <v>612.76</v>
      </c>
      <c r="L37" s="44">
        <v>22426</v>
      </c>
      <c r="M37" s="19" t="s">
        <v>98</v>
      </c>
    </row>
    <row r="38" spans="1:14">
      <c r="A38" s="91"/>
      <c r="B38" s="49" t="s">
        <v>52</v>
      </c>
      <c r="C38" s="44"/>
      <c r="D38" s="44"/>
      <c r="E38" s="44"/>
      <c r="F38" s="44"/>
      <c r="G38" s="48"/>
      <c r="H38" s="53">
        <v>36</v>
      </c>
      <c r="I38" s="44">
        <v>626</v>
      </c>
      <c r="J38" s="44">
        <v>611</v>
      </c>
      <c r="K38" s="44">
        <v>614.55999999999995</v>
      </c>
      <c r="L38" s="44">
        <v>20955</v>
      </c>
      <c r="M38" s="19" t="s">
        <v>98</v>
      </c>
    </row>
    <row r="39" spans="1:14">
      <c r="A39" s="91" t="s">
        <v>95</v>
      </c>
      <c r="B39" s="49" t="s">
        <v>94</v>
      </c>
      <c r="C39" s="44">
        <v>64</v>
      </c>
      <c r="D39" s="44">
        <v>600</v>
      </c>
      <c r="E39" s="44">
        <v>583</v>
      </c>
      <c r="F39" s="44">
        <v>590.44000000000005</v>
      </c>
      <c r="G39" s="48">
        <v>10280</v>
      </c>
      <c r="H39" s="53">
        <v>42</v>
      </c>
      <c r="I39" s="44">
        <v>619</v>
      </c>
      <c r="J39" s="44">
        <v>609</v>
      </c>
      <c r="K39" s="44">
        <v>613.02</v>
      </c>
      <c r="L39" s="44">
        <v>22268</v>
      </c>
      <c r="M39" s="44"/>
    </row>
    <row r="40" spans="1:14">
      <c r="A40" s="91"/>
      <c r="B40" s="49" t="s">
        <v>54</v>
      </c>
      <c r="C40" s="44">
        <v>26</v>
      </c>
      <c r="D40" s="44">
        <v>599</v>
      </c>
      <c r="E40" s="44">
        <v>583</v>
      </c>
      <c r="F40" s="44">
        <v>589.58000000000004</v>
      </c>
      <c r="G40" s="48">
        <v>10207</v>
      </c>
      <c r="H40" s="53">
        <v>17</v>
      </c>
      <c r="I40" s="44">
        <v>614</v>
      </c>
      <c r="J40" s="44">
        <v>609</v>
      </c>
      <c r="K40" s="44">
        <v>611.29</v>
      </c>
      <c r="L40" s="44">
        <v>22244</v>
      </c>
      <c r="M40" s="44"/>
    </row>
    <row r="41" spans="1:14">
      <c r="A41" s="91"/>
      <c r="B41" s="49" t="s">
        <v>53</v>
      </c>
      <c r="C41" s="44">
        <v>21</v>
      </c>
      <c r="D41" s="44">
        <v>599</v>
      </c>
      <c r="E41" s="44">
        <v>591</v>
      </c>
      <c r="F41" s="44">
        <v>594.76</v>
      </c>
      <c r="G41" s="48">
        <v>7282</v>
      </c>
      <c r="H41" s="53">
        <v>14</v>
      </c>
      <c r="I41" s="44">
        <v>620</v>
      </c>
      <c r="J41" s="44">
        <v>611</v>
      </c>
      <c r="K41" s="44">
        <v>614.92999999999995</v>
      </c>
      <c r="L41" s="44">
        <v>21163</v>
      </c>
      <c r="M41" s="44"/>
    </row>
    <row r="42" spans="1:14" ht="28.5">
      <c r="A42" s="43" t="s">
        <v>69</v>
      </c>
      <c r="B42" s="49" t="s">
        <v>55</v>
      </c>
      <c r="C42" s="44">
        <v>34</v>
      </c>
      <c r="D42" s="44">
        <v>630</v>
      </c>
      <c r="E42" s="44">
        <v>604</v>
      </c>
      <c r="F42" s="44">
        <v>608.85</v>
      </c>
      <c r="G42" s="48">
        <v>3759</v>
      </c>
      <c r="H42" s="53">
        <v>14</v>
      </c>
      <c r="I42" s="44">
        <v>637</v>
      </c>
      <c r="J42" s="44">
        <v>625</v>
      </c>
      <c r="K42" s="44">
        <v>629.36</v>
      </c>
      <c r="L42" s="44">
        <v>12388</v>
      </c>
      <c r="M42" s="44"/>
    </row>
    <row r="43" spans="1:14" ht="28.5">
      <c r="A43" s="43" t="s">
        <v>87</v>
      </c>
      <c r="B43" s="49" t="s">
        <v>88</v>
      </c>
      <c r="C43" s="44">
        <v>128</v>
      </c>
      <c r="D43" s="44">
        <v>608</v>
      </c>
      <c r="E43" s="44">
        <v>591</v>
      </c>
      <c r="F43" s="44">
        <v>596.44000000000005</v>
      </c>
      <c r="G43" s="48">
        <v>7391</v>
      </c>
      <c r="H43" s="53">
        <v>54</v>
      </c>
      <c r="I43" s="44">
        <v>628</v>
      </c>
      <c r="J43" s="44">
        <v>611</v>
      </c>
      <c r="K43" s="44">
        <v>616.39</v>
      </c>
      <c r="L43" s="44">
        <v>21167</v>
      </c>
      <c r="M43" s="44"/>
    </row>
    <row r="44" spans="1:14" s="2" customFormat="1">
      <c r="A44" s="79" t="str">
        <f>"合计（录取"&amp;C44+H44&amp;"人）"</f>
        <v>合计（录取3969人）</v>
      </c>
      <c r="B44" s="92"/>
      <c r="C44" s="47">
        <f>SUM(C4:C43)</f>
        <v>2101</v>
      </c>
      <c r="D44" s="47">
        <f>MAX(D4:D43)</f>
        <v>630</v>
      </c>
      <c r="E44" s="47">
        <f>MIN(E4:E43)</f>
        <v>582</v>
      </c>
      <c r="F44" s="47">
        <f>ROUND(AVERAGE(F4:F43),2)</f>
        <v>597.75</v>
      </c>
      <c r="G44" s="51">
        <f>MAX(G4:G43)</f>
        <v>10469</v>
      </c>
      <c r="H44" s="54">
        <f>SUM(H4:H43)</f>
        <v>1868</v>
      </c>
      <c r="I44" s="47">
        <f>MAX(I4:I43)</f>
        <v>645</v>
      </c>
      <c r="J44" s="47">
        <f>MIN(J4:J43)</f>
        <v>609</v>
      </c>
      <c r="K44" s="47">
        <f>ROUND(AVERAGE(K4:K43),2)</f>
        <v>618.58000000000004</v>
      </c>
      <c r="L44" s="47">
        <f>MAX(L4:L43)</f>
        <v>22426</v>
      </c>
      <c r="M44" s="47"/>
    </row>
    <row r="45" spans="1:14" ht="18.75" customHeight="1">
      <c r="A45" s="96" t="s">
        <v>104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</row>
    <row r="46" spans="1:14" ht="10.5" customHeight="1"/>
    <row r="47" spans="1:14" ht="23.25" customHeight="1">
      <c r="A47" s="84" t="s">
        <v>100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57"/>
      <c r="M47" s="57"/>
      <c r="N47" s="57"/>
    </row>
    <row r="48" spans="1:14" ht="20.25">
      <c r="A48" s="85" t="s">
        <v>29</v>
      </c>
      <c r="B48" s="85" t="s">
        <v>59</v>
      </c>
      <c r="C48" s="87" t="s">
        <v>65</v>
      </c>
      <c r="D48" s="87"/>
      <c r="E48" s="87"/>
      <c r="F48" s="87"/>
      <c r="G48" s="87" t="s">
        <v>66</v>
      </c>
      <c r="H48" s="87"/>
      <c r="I48" s="87"/>
      <c r="J48" s="87"/>
      <c r="K48" s="7"/>
      <c r="M48" s="3"/>
    </row>
    <row r="49" spans="1:13" ht="18.75">
      <c r="A49" s="90"/>
      <c r="B49" s="86"/>
      <c r="C49" s="4" t="s">
        <v>13</v>
      </c>
      <c r="D49" s="4" t="s">
        <v>15</v>
      </c>
      <c r="E49" s="4" t="s">
        <v>16</v>
      </c>
      <c r="F49" s="4" t="s">
        <v>17</v>
      </c>
      <c r="G49" s="4" t="s">
        <v>13</v>
      </c>
      <c r="H49" s="4" t="s">
        <v>15</v>
      </c>
      <c r="I49" s="4" t="s">
        <v>16</v>
      </c>
      <c r="J49" s="4" t="s">
        <v>17</v>
      </c>
      <c r="K49" s="1" t="s">
        <v>62</v>
      </c>
      <c r="M49" s="3"/>
    </row>
    <row r="50" spans="1:13" ht="28.5">
      <c r="A50" s="43" t="s">
        <v>87</v>
      </c>
      <c r="B50" s="49" t="s">
        <v>56</v>
      </c>
      <c r="C50" s="44">
        <v>13</v>
      </c>
      <c r="D50" s="45">
        <v>541</v>
      </c>
      <c r="E50" s="44">
        <v>371</v>
      </c>
      <c r="F50" s="44">
        <v>468.15</v>
      </c>
      <c r="G50" s="44">
        <v>2</v>
      </c>
      <c r="H50" s="44">
        <v>512</v>
      </c>
      <c r="I50" s="44">
        <v>457</v>
      </c>
      <c r="J50" s="44">
        <v>484.5</v>
      </c>
      <c r="K50" s="93" t="s">
        <v>101</v>
      </c>
      <c r="M50" s="3"/>
    </row>
    <row r="51" spans="1:13">
      <c r="A51" s="91" t="s">
        <v>57</v>
      </c>
      <c r="B51" s="49" t="s">
        <v>89</v>
      </c>
      <c r="C51" s="44">
        <v>7</v>
      </c>
      <c r="D51" s="45">
        <v>470</v>
      </c>
      <c r="E51" s="44">
        <v>416</v>
      </c>
      <c r="F51" s="44">
        <v>429.43</v>
      </c>
      <c r="G51" s="44"/>
      <c r="H51" s="44"/>
      <c r="I51" s="44"/>
      <c r="J51" s="44"/>
      <c r="K51" s="94"/>
      <c r="M51" s="3"/>
    </row>
    <row r="52" spans="1:13">
      <c r="A52" s="91"/>
      <c r="B52" s="49" t="s">
        <v>58</v>
      </c>
      <c r="C52" s="44">
        <v>8</v>
      </c>
      <c r="D52" s="45">
        <v>457</v>
      </c>
      <c r="E52" s="44">
        <v>382</v>
      </c>
      <c r="F52" s="44">
        <v>410.5</v>
      </c>
      <c r="G52" s="44"/>
      <c r="H52" s="44"/>
      <c r="I52" s="44"/>
      <c r="J52" s="44"/>
      <c r="K52" s="95"/>
      <c r="M52" s="3"/>
    </row>
    <row r="53" spans="1:13">
      <c r="A53" s="91"/>
      <c r="B53" s="49" t="s">
        <v>90</v>
      </c>
      <c r="C53" s="44">
        <v>4</v>
      </c>
      <c r="D53" s="45">
        <v>419</v>
      </c>
      <c r="E53" s="44">
        <v>416</v>
      </c>
      <c r="F53" s="44">
        <v>417.5</v>
      </c>
      <c r="G53" s="44"/>
      <c r="H53" s="44"/>
      <c r="I53" s="44"/>
      <c r="J53" s="44"/>
      <c r="K53" s="93" t="s">
        <v>102</v>
      </c>
      <c r="M53" s="3"/>
    </row>
    <row r="54" spans="1:13">
      <c r="A54" s="91"/>
      <c r="B54" s="49" t="s">
        <v>91</v>
      </c>
      <c r="C54" s="44">
        <v>27</v>
      </c>
      <c r="D54" s="45">
        <v>551</v>
      </c>
      <c r="E54" s="44">
        <v>348</v>
      </c>
      <c r="F54" s="44">
        <v>419.48</v>
      </c>
      <c r="G54" s="44"/>
      <c r="H54" s="44"/>
      <c r="I54" s="44"/>
      <c r="J54" s="44"/>
      <c r="K54" s="95"/>
      <c r="M54" s="3"/>
    </row>
    <row r="55" spans="1:13">
      <c r="G55" s="3"/>
      <c r="H55" s="5"/>
      <c r="M55" s="3"/>
    </row>
    <row r="56" spans="1:13">
      <c r="G56" s="3"/>
      <c r="L56" s="5"/>
      <c r="M56" s="3"/>
    </row>
  </sheetData>
  <mergeCells count="24">
    <mergeCell ref="A51:A54"/>
    <mergeCell ref="K50:K52"/>
    <mergeCell ref="K53:K54"/>
    <mergeCell ref="A45:M45"/>
    <mergeCell ref="A47:K47"/>
    <mergeCell ref="B48:B49"/>
    <mergeCell ref="C48:F48"/>
    <mergeCell ref="G48:J48"/>
    <mergeCell ref="A48:A49"/>
    <mergeCell ref="A33:A34"/>
    <mergeCell ref="A36:A38"/>
    <mergeCell ref="A39:A41"/>
    <mergeCell ref="A44:B44"/>
    <mergeCell ref="A6:A7"/>
    <mergeCell ref="A8:A9"/>
    <mergeCell ref="A10:A11"/>
    <mergeCell ref="A13:A19"/>
    <mergeCell ref="A20:A31"/>
    <mergeCell ref="A1:M1"/>
    <mergeCell ref="A2:A3"/>
    <mergeCell ref="B2:B3"/>
    <mergeCell ref="C2:F2"/>
    <mergeCell ref="H2:K2"/>
    <mergeCell ref="M2:M3"/>
  </mergeCells>
  <phoneticPr fontId="6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各省录取情况</vt:lpstr>
      <vt:lpstr>分省分专业最低分</vt:lpstr>
      <vt:lpstr>广东各专业录取情况</vt:lpstr>
      <vt:lpstr>广东各专业录取情况!Print_Titles</vt:lpstr>
    </vt:vector>
  </TitlesOfParts>
  <Manager/>
  <Company/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AutoBVT</cp:lastModifiedBy>
  <cp:revision/>
  <cp:lastPrinted>2015-08-26T11:21:22Z</cp:lastPrinted>
  <dcterms:created xsi:type="dcterms:W3CDTF">2006-09-02T08:08:22Z</dcterms:created>
  <dcterms:modified xsi:type="dcterms:W3CDTF">2015-10-08T01:32:47Z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2052-9.1.0.4843</vt:lpwstr>
  </property>
</Properties>
</file>